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firstSheet="31" activeTab="45"/>
  </bookViews>
  <sheets>
    <sheet name="Uwagi wspólne dla pakietów" sheetId="1" r:id="rId1"/>
    <sheet name="Pakiet 1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  <sheet name="Pakiet 39." sheetId="40" r:id="rId40"/>
    <sheet name="Pakiet 40" sheetId="41" r:id="rId41"/>
    <sheet name="Pakiet 41" sheetId="42" r:id="rId42"/>
    <sheet name="Pakiet 42." sheetId="43" r:id="rId43"/>
    <sheet name="Pakiet 43" sheetId="44" r:id="rId44"/>
    <sheet name="Pakiet 44" sheetId="45" r:id="rId45"/>
    <sheet name="Pakiet 45" sheetId="46" r:id="rId46"/>
  </sheets>
  <definedNames>
    <definedName name="_GoBack" localSheetId="0">'Uwagi wspólne dla pakietów'!$A$24</definedName>
    <definedName name="_xlnm.Print_Area" localSheetId="10">'Pakiet 10.'!$A$1:$J$36</definedName>
    <definedName name="_xlnm.Print_Area" localSheetId="11">'Pakiet 11.'!$A$1:$J$11</definedName>
    <definedName name="_xlnm.Print_Area" localSheetId="15">'Pakiet 15.'!$A$1:$J$115</definedName>
    <definedName name="_xlnm.Print_Area" localSheetId="16">'Pakiet 16.'!$A$1:$J$37</definedName>
    <definedName name="_xlnm.Print_Area" localSheetId="17">'Pakiet 17.'!$A$1:$J$15</definedName>
    <definedName name="_xlnm.Print_Area" localSheetId="19">'Pakiet 19.'!$A$1:$J$14</definedName>
    <definedName name="_xlnm.Print_Area" localSheetId="2">'Pakiet 2.'!$A$1:$K$273</definedName>
    <definedName name="_xlnm.Print_Area" localSheetId="22">'Pakiet 22.'!$A$1:$J$24</definedName>
    <definedName name="_xlnm.Print_Area" localSheetId="34">'Pakiet 34.'!$A$1:$J$33</definedName>
    <definedName name="_xlnm.Print_Area" localSheetId="39">'Pakiet 39.'!$A$1:$J$16</definedName>
    <definedName name="_xlnm.Print_Area" localSheetId="42">'Pakiet 42.'!$A$1:$J$14</definedName>
    <definedName name="_xlnm.Print_Area" localSheetId="43">'Pakiet 43'!$A$1:$J$13</definedName>
    <definedName name="_xlnm.Print_Area" localSheetId="44">'Pakiet 44'!$A$1:$J$14</definedName>
    <definedName name="_xlnm.Print_Area" localSheetId="8">'Pakiet 8.'!$A$1:$J$47</definedName>
  </definedNames>
  <calcPr fullCalcOnLoad="1"/>
</workbook>
</file>

<file path=xl/sharedStrings.xml><?xml version="1.0" encoding="utf-8"?>
<sst xmlns="http://schemas.openxmlformats.org/spreadsheetml/2006/main" count="2793" uniqueCount="1186">
  <si>
    <t>Gynalgin glob. 250 + 100 mg x 10 glob.</t>
  </si>
  <si>
    <t>Fenoterolum 0,5mg/ml  x 15 amp</t>
  </si>
  <si>
    <t>Luteina tabl. podj. 50 mg a 30 szt</t>
  </si>
  <si>
    <t>Luteina dopochwowa 100 mg x 30 szt</t>
  </si>
  <si>
    <t>Duphaston tabl. 10 mg a 20 szt</t>
  </si>
  <si>
    <t>Bromergon tabl. 2,5 mg a 30 szt</t>
  </si>
  <si>
    <t>Misoprostol insert system dopochwowy x 4 szt</t>
  </si>
  <si>
    <t>HORMONY DZIAŁAJĄCE OGÓLNIE BEZ HORMONÓW PŁCIOWYCH</t>
  </si>
  <si>
    <t>Minirin Melt 120 mcg liofilizat doustny a 30 szt</t>
  </si>
  <si>
    <t>Minirin aerozol 10 mcg / dawka 5 ml</t>
  </si>
  <si>
    <t>Terlipressinum 1 mg / 8,5 ml.x 5 amp</t>
  </si>
  <si>
    <t>Pabal inj. 100 mcg a 5 szt</t>
  </si>
  <si>
    <t>Oxytocin rozt.do wstrz. 5 j.m./1 ml a10 szt</t>
  </si>
  <si>
    <t>Sandostatin rozt.do wstrz. 0,1 mg/1 ml a 5 szt</t>
  </si>
  <si>
    <t>Celestone inj. 4 mg/1 ml a 1 szt</t>
  </si>
  <si>
    <t>Diprophos 6,43+2,63 mg /ml zaw do wstrz. a 5 szt</t>
  </si>
  <si>
    <t>Encorton tabl. 10 mg a 20 szt</t>
  </si>
  <si>
    <t>Op</t>
  </si>
  <si>
    <t>Encorton tabl. 5 mg a 100 szt</t>
  </si>
  <si>
    <t>Dexaven rozt.do wstrz. 4 mg/1 ml a 10 szt</t>
  </si>
  <si>
    <t>Dexaven rozt.do wstrz. 8 mg/2 ml a 10 szt</t>
  </si>
  <si>
    <t>Corhydron pr.,rozp.do sp.r.do wstrz. 25 mg a 5 szt</t>
  </si>
  <si>
    <t>Corhydron pr.,rozp.do sp.r.do wstrz.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</si>
  <si>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</si>
  <si>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</si>
  <si>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</si>
  <si>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</si>
  <si>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</si>
  <si>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</si>
  <si>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</si>
  <si>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</si>
  <si>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</si>
  <si>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</si>
  <si>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</si>
  <si>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</si>
  <si>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</si>
  <si>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</si>
  <si>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</si>
  <si>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</si>
  <si>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</si>
  <si>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</si>
  <si>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</si>
  <si>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3 g.granulat do sp. zaw. 1 sasz.</t>
  </si>
  <si>
    <t>Ketokonazol tabl. 200 mg a 10szt</t>
  </si>
  <si>
    <t>Amoksycilinum tabl. 500 mg a 16 szt</t>
  </si>
  <si>
    <t>Amoksycilinum tabl. 1000 mg a 16 szt</t>
  </si>
  <si>
    <t>Szczep. tężcowa adsorb.inj. 40 j. m./0,5ml a 1 szt</t>
  </si>
  <si>
    <t xml:space="preserve">Xifaxan 200 mg x 28 tabl. </t>
  </si>
  <si>
    <t>Tetanus Gamma250IU/ml roztw.do wstrz.dom. 1 amp-strz.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</si>
  <si>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</si>
  <si>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</si>
  <si>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</si>
  <si>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</si>
  <si>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</si>
  <si>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Klacid inj iv  500 mg x 1szt</t>
  </si>
  <si>
    <t xml:space="preserve">Levofloxacinum fiol. 500 mg/100 ml 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</si>
  <si>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</si>
  <si>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</si>
  <si>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</si>
  <si>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</si>
  <si>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</si>
  <si>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</si>
  <si>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</si>
  <si>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</si>
  <si>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</si>
  <si>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</si>
  <si>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250 mg pr.do sp.roztw.do inf ;5 fiol </t>
  </si>
  <si>
    <t>Linezolid 0,6g / 300 ml</t>
  </si>
  <si>
    <t>Hemorectal czopki x 10 szt</t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</si>
  <si>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</si>
  <si>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</si>
  <si>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</si>
  <si>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</si>
  <si>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</si>
  <si>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</si>
  <si>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Grofibrat S 160mg, tabl. powl. 30 szt</t>
  </si>
  <si>
    <t>Arthrotec 50 mg +0,2 mg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</si>
  <si>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</si>
  <si>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</si>
  <si>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</si>
  <si>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</si>
  <si>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</si>
  <si>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</si>
  <si>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</si>
  <si>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</si>
  <si>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</si>
  <si>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</si>
  <si>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</si>
  <si>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</si>
  <si>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</si>
  <si>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</si>
  <si>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</si>
  <si>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</si>
  <si>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</si>
  <si>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</si>
  <si>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Gabapentin kaps 100 mg x 100szt</t>
  </si>
  <si>
    <t>Gabapentin kaps. 300 mg x100 szt</t>
  </si>
  <si>
    <t>CitraLock 46,7% 5 ml płyn , 20 fiol.</t>
  </si>
  <si>
    <t xml:space="preserve">Levetitacetam 250 mg tabl.powl.x 50 szt. </t>
  </si>
  <si>
    <t>Levetiracetam 500 mg tabl.powl. X 50 szt.</t>
  </si>
  <si>
    <t>Tachosil gąbka leczn p.krwot. 3 x  2,5 cm 1 szt</t>
  </si>
  <si>
    <t>Tachosil gąbka leczn p.krwot. 4,8 x 4,8 cm 1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</si>
  <si>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</si>
  <si>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</si>
  <si>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</si>
  <si>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</si>
  <si>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</si>
  <si>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</si>
  <si>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Glycophos 216mg/ml a 20 ml x 10 fiol</t>
  </si>
  <si>
    <t>Soluvit x10 fiolek</t>
  </si>
  <si>
    <t>Pakiet nr 2. LEKI</t>
  </si>
  <si>
    <t>DERMATOLOGIA</t>
  </si>
  <si>
    <t>Wazelina kosmetyczna (biała) maść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</si>
  <si>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</si>
  <si>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</si>
  <si>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</si>
  <si>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</si>
  <si>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</si>
  <si>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</si>
  <si>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</si>
  <si>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</si>
  <si>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</si>
  <si>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</si>
  <si>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</si>
  <si>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</si>
  <si>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</si>
  <si>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</si>
  <si>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Hascovir krem ok.5 g</t>
  </si>
  <si>
    <t>Hydrocortisonum 1 % krem 10 mg/g a 15 g</t>
  </si>
  <si>
    <t>Unguentum cholesteroli 850g</t>
  </si>
  <si>
    <t>Infectoscab Permethrinum krem 30 g</t>
  </si>
  <si>
    <t>Rivanolum tabl. 100 mg a 5 szt</t>
  </si>
  <si>
    <t xml:space="preserve">Braunol 2000 płyn 1000ml </t>
  </si>
  <si>
    <t>Solcoseryl Żel 20 g</t>
  </si>
  <si>
    <t>Braunovidon 10 % maść a 250 g</t>
  </si>
  <si>
    <t>Solcoseryl maść 20 g</t>
  </si>
  <si>
    <t>Woda utleniona 3 % płyn a 100 g</t>
  </si>
  <si>
    <t>Kalium hypermanganicum tabl. 100 mg a 30 szt</t>
  </si>
  <si>
    <t>Pyoctaninum coeruleum r-r wodny. 2% a 20 g</t>
  </si>
  <si>
    <t>Tanno Hermal płynny puder 100 g</t>
  </si>
  <si>
    <t>Heparyna żel 30 g</t>
  </si>
  <si>
    <t>NanoSilver</t>
  </si>
  <si>
    <t xml:space="preserve">Betadine płyn 30 ml </t>
  </si>
  <si>
    <t>UKŁAD NERWOWY</t>
  </si>
  <si>
    <t>Oxycodone hydrochloride 5 mg tabl.o przed.dział. op. a 60 tabl</t>
  </si>
  <si>
    <t>Oxycodone hydrochloride 10 mg tabl.o przed.dzia. op. a 60 tabl</t>
  </si>
  <si>
    <t>Estazolam tabl. 2 mg a 20 szt</t>
  </si>
  <si>
    <t>Lignocainum A żel a 30 g</t>
  </si>
  <si>
    <t>Lignocainum inj 20 mg/ml amp.5 ml x10szt.</t>
  </si>
  <si>
    <t>Lignocainum U żel a 30 g</t>
  </si>
  <si>
    <t>Lidocaina aerozol 10%, 38g</t>
  </si>
  <si>
    <t>Emla krem 30 g</t>
  </si>
  <si>
    <t>MST Continus tabl.10 mg a 60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</si>
  <si>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</si>
  <si>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</si>
  <si>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</si>
  <si>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</si>
  <si>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</si>
  <si>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</si>
  <si>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r>
      <t xml:space="preserve">Sulpiryd 50 mg tabl. </t>
    </r>
    <r>
      <rPr>
        <sz val="9"/>
        <color indexed="8"/>
        <rFont val="Arial"/>
        <family val="2"/>
      </rPr>
      <t>a szt24</t>
    </r>
    <r>
      <rPr>
        <sz val="9"/>
        <color indexed="10"/>
        <rFont val="Arial"/>
        <family val="2"/>
      </rPr>
      <t xml:space="preserve"> </t>
    </r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</si>
  <si>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</si>
  <si>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</si>
  <si>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</si>
  <si>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</si>
  <si>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</si>
  <si>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Oxynorm  10 mg/ml ;1ml r-r do wstrz. x 10 szt</t>
  </si>
  <si>
    <t>Oxynorm  10mg/ml; 2ml r-r do wstrz. x 10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</si>
  <si>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</si>
  <si>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</si>
  <si>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</si>
  <si>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</si>
  <si>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</si>
  <si>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</si>
  <si>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</si>
  <si>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</si>
  <si>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</si>
  <si>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</si>
  <si>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</si>
  <si>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</si>
  <si>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</si>
  <si>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>Alprazolam 0,5 mg x 30 tabl.</t>
  </si>
  <si>
    <t>Moklobemid 150mg x 30 szt</t>
  </si>
  <si>
    <r>
      <t>Relanium 2 mg tabl.</t>
    </r>
    <r>
      <rPr>
        <sz val="9"/>
        <color indexed="8"/>
        <rFont val="Arial"/>
        <family val="2"/>
      </rPr>
      <t xml:space="preserve"> a 20 szt</t>
    </r>
  </si>
  <si>
    <r>
      <t>Relanium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</si>
  <si>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</si>
  <si>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</si>
  <si>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</si>
  <si>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</si>
  <si>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</si>
  <si>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</si>
  <si>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</si>
  <si>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</si>
  <si>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</si>
  <si>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</si>
  <si>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</si>
  <si>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</si>
  <si>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</si>
  <si>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</si>
  <si>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</si>
  <si>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</si>
  <si>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</si>
  <si>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</si>
  <si>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</si>
  <si>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</si>
  <si>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</si>
  <si>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</si>
  <si>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</si>
  <si>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</si>
  <si>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</si>
  <si>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</si>
  <si>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</si>
  <si>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</si>
  <si>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</si>
  <si>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</si>
  <si>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r>
      <t xml:space="preserve">Donepezilum hydrochloridum 5 mg tabl. </t>
    </r>
    <r>
      <rPr>
        <sz val="9"/>
        <color indexed="8"/>
        <rFont val="Arial"/>
        <family val="2"/>
      </rPr>
      <t>a 28 szt</t>
    </r>
  </si>
  <si>
    <r>
      <t>Donepezilum hydrochloridum 10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28 szt</t>
    </r>
  </si>
  <si>
    <r>
      <t>Hydroxyzinum syrop 8 mg/5 ml a 250</t>
    </r>
    <r>
      <rPr>
        <sz val="9"/>
        <color indexed="8"/>
        <rFont val="Arial"/>
        <family val="2"/>
      </rPr>
      <t xml:space="preserve"> g</t>
    </r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</si>
  <si>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</si>
  <si>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</si>
  <si>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</si>
  <si>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</si>
  <si>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</si>
  <si>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</si>
  <si>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</si>
  <si>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</si>
  <si>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</si>
  <si>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Zolpidem tartrate 10 mg tabl. x 20 szt</t>
  </si>
  <si>
    <t>Signopam tabl. 10 mg a 20 szt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</si>
  <si>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</si>
  <si>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</si>
  <si>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</si>
  <si>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</si>
  <si>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</si>
  <si>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</si>
  <si>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</si>
  <si>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</si>
  <si>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</si>
  <si>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</si>
  <si>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</si>
  <si>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</si>
  <si>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</si>
  <si>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</si>
  <si>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płyn do nebulizacki 0,5 mg/2 ml x 10 szt</t>
  </si>
  <si>
    <t>Flixotide aerozol 125 mcg/daw a 60 dawek</t>
  </si>
  <si>
    <t>Flixotide aerozol 250 mcg/daw a 60 dawek</t>
  </si>
  <si>
    <t>Flixotide płyn do nebulizacki 2 mg/2 ml x 10 szt</t>
  </si>
  <si>
    <t>Oxymetazolina 0,025 krople do nosa 10 ml</t>
  </si>
  <si>
    <t>Oxymetazolina 0,05 krople do nosa 10 ml</t>
  </si>
  <si>
    <t>Oxymetazolina 0,01 krople do nosa 10 ml</t>
  </si>
  <si>
    <t>Chlorchinaldin tabl. 2 mg a 40 szt</t>
  </si>
  <si>
    <t>Salbutamol płyn do inh. 2,5 mg/2,5ml  a 20 amp</t>
  </si>
  <si>
    <t>Salbutamol płyn do inh. 5mg/2,5ml a 20 amp</t>
  </si>
  <si>
    <t>Xylometazolin krople 0,1 % a 10 ml</t>
  </si>
  <si>
    <t>Budesonidum zaw. do nebulizacji 0,25 mg/ml 2ml 20 poj, preparat zgodny z roztworem bromku ipratropiny</t>
  </si>
  <si>
    <t>Budesonidum zaw. do nebulizacji 0,5 mg/ml 2 ml 20 poj.preparat zgodny z roztworem bromku ipratropiny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</si>
  <si>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</si>
  <si>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</si>
  <si>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</si>
  <si>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</si>
  <si>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</si>
  <si>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</si>
  <si>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90szt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</si>
  <si>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</si>
  <si>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</si>
  <si>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</si>
  <si>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</si>
  <si>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</si>
  <si>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</si>
  <si>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>Ambrosol syrop 30 mg/5 ml a 120 ml</t>
  </si>
  <si>
    <t>Ambrosol syrop 15mg/5 ml a 120 ml</t>
  </si>
  <si>
    <t>Torecan amp x 5 szt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</si>
  <si>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</si>
  <si>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</si>
  <si>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</si>
  <si>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</si>
  <si>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</si>
  <si>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</si>
  <si>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</si>
  <si>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</si>
  <si>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</si>
  <si>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</si>
  <si>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</si>
  <si>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</si>
  <si>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</si>
  <si>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</si>
  <si>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</si>
  <si>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</si>
  <si>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</si>
  <si>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</si>
  <si>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</si>
  <si>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</si>
  <si>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</si>
  <si>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</si>
  <si>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Alcaina 0,5% r-r do oczu 15ml</t>
  </si>
  <si>
    <t>Cornergel żel 5 % a 10 g</t>
  </si>
  <si>
    <t>Gentamicin 0,3 % krople 3 mg/ml a 5 ml</t>
  </si>
  <si>
    <t>Neosynephrin-Pos 10% krople do oczu</t>
  </si>
  <si>
    <t>Floxal krople 3 mg/g a 5 ml</t>
  </si>
  <si>
    <t>Floxal maść 3 mg/g a 3 g</t>
  </si>
  <si>
    <t>Dicortineff zawiesina  a 5 ml</t>
  </si>
  <si>
    <t>Oxycort aerozol a  55 ml (32,25g)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</si>
  <si>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</si>
  <si>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</si>
  <si>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</si>
  <si>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</si>
  <si>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</si>
  <si>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Atropinum sulf 1% krople do oczu</t>
  </si>
  <si>
    <t>Aprocam 0,05 r-r do wstrz.dogałkowego 10 fiol.</t>
  </si>
  <si>
    <t>Miostat 0,01%/1,5 mlr-r do wstrz.dogał. x 12 fiolek</t>
  </si>
  <si>
    <t>Vidisic żel 2 mg/1 ml a 10 g</t>
  </si>
  <si>
    <t>INNE ŚRODKI STOSOWANE W LECZNICTWIE</t>
  </si>
  <si>
    <t xml:space="preserve">Glucosum proszek 100 % </t>
  </si>
  <si>
    <t>kg</t>
  </si>
  <si>
    <t>Anaesthezinum proszek x50 g</t>
  </si>
  <si>
    <t>Natrium bicarbonicum subst.x 100g</t>
  </si>
  <si>
    <t xml:space="preserve">Glycerolum 86 % płyn </t>
  </si>
  <si>
    <t xml:space="preserve">Natrium tetraboricum (borax) subst. </t>
  </si>
  <si>
    <t>Tanninum albuminatum x 25 g</t>
  </si>
  <si>
    <t>Rivanolum x 25 g</t>
  </si>
  <si>
    <t xml:space="preserve">Euceryna podłoże 100 % </t>
  </si>
  <si>
    <t xml:space="preserve">Vaselinum flavum podłoże 100 % </t>
  </si>
  <si>
    <t xml:space="preserve">Vaselinum album podłoże 100 % </t>
  </si>
  <si>
    <t>Acidum boricum</t>
  </si>
  <si>
    <t>Chloramphenicolum subst x 5 g</t>
  </si>
  <si>
    <t>Natrium chloratum subst.</t>
  </si>
  <si>
    <t>Gummi arabicum 100 g</t>
  </si>
  <si>
    <t>Chloralhydratum 100 g</t>
  </si>
  <si>
    <t>3% Kwas borny 500 ml</t>
  </si>
  <si>
    <t>Spirytus Vini 96 % 1000g</t>
  </si>
  <si>
    <t>Spirytus vini 70 % a 800 g</t>
  </si>
  <si>
    <t>Spirytus skażony a 800 g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</si>
  <si>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</si>
  <si>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</si>
  <si>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</si>
  <si>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</si>
  <si>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</si>
  <si>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</si>
  <si>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</si>
  <si>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</si>
  <si>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</si>
  <si>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</si>
  <si>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</si>
  <si>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</si>
  <si>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</si>
  <si>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</si>
  <si>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</si>
  <si>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Mannitol flak. 100 ml, 200 mg/ml</t>
  </si>
  <si>
    <t>Mannitol flak. 100 ml, 150 mg/ml</t>
  </si>
  <si>
    <t>Argentum nitricum subst. X 50 g</t>
  </si>
  <si>
    <t>Lanolinum podł. Maśc.</t>
  </si>
  <si>
    <t>Hydrocorticonum subst.</t>
  </si>
  <si>
    <t>g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</si>
  <si>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</si>
  <si>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</si>
  <si>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</si>
  <si>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</si>
  <si>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</si>
  <si>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</si>
  <si>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</si>
  <si>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</si>
  <si>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</si>
  <si>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</si>
  <si>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</si>
  <si>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</si>
  <si>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</si>
  <si>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z miękkim końcem nr 7 </t>
  </si>
  <si>
    <t>Benzyna 100 ml</t>
  </si>
  <si>
    <t>Wartość netto Pakietu nr 2 : .................................. zł</t>
  </si>
  <si>
    <t>Wartość brutto Pakietu nr 2 : ................................. zł</t>
  </si>
  <si>
    <t>Pakiet  nr 3.  PODTLENEK AZOTU</t>
  </si>
  <si>
    <t>Termin realizacji pojedynczej dostawy: 48 godzin od chwili złożenia zamówienia telefonicznego lub mailem (za wyjątkiem dni ustawowo wolnych od pracy).</t>
  </si>
  <si>
    <t>Wartość netto (zł)</t>
  </si>
  <si>
    <t>Wartość brutto
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</si>
  <si>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</si>
  <si>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</si>
  <si>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</si>
  <si>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</si>
  <si>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Lp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</si>
  <si>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</si>
  <si>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Wymagana rejestracja jako produkt leczniczy-lek</t>
  </si>
  <si>
    <t>* Produkt z rejestracją do leczenia i zapobiegania zakażeniom tkanek miękkich i kości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</si>
  <si>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</si>
  <si>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</si>
  <si>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</si>
  <si>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</si>
  <si>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</si>
  <si>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</si>
  <si>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</si>
  <si>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</si>
  <si>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</si>
  <si>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</si>
  <si>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</si>
  <si>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</si>
  <si>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</si>
  <si>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DEXDOR koncentrat 0,1mg/ml 5 amp a 2 ml</t>
  </si>
  <si>
    <t>Naloxon h/chlo.0,4 mg/1 ml inj.10 amp</t>
  </si>
  <si>
    <t>Sevoflurane 250 ml *</t>
  </si>
  <si>
    <t>Neostygminum metilsulfas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</si>
  <si>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</si>
  <si>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</si>
  <si>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</si>
  <si>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</si>
  <si>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</si>
  <si>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</si>
  <si>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Cisatracurium 5 mg/2,5ml  x 5 szt</t>
  </si>
  <si>
    <t>Cisatracurium 10 mg/5ml amp  x 5szt</t>
  </si>
  <si>
    <t>Wartość netto Pakietu nr 6 : .................................. zł</t>
  </si>
  <si>
    <t>Wartość brutto Pakietu nr 6: .................................. zł</t>
  </si>
  <si>
    <t>Wykonawca w ramach ceny ofertowej zapewnia serwis i kalibrację użyczonych parowników przez okres obowiązywania umowy</t>
  </si>
  <si>
    <t>Metronidazol 100 ml</t>
  </si>
  <si>
    <t>sz</t>
  </si>
  <si>
    <t>Optilyte 500 ml *</t>
  </si>
  <si>
    <t>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</si>
  <si>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</si>
  <si>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</si>
  <si>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</si>
  <si>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</si>
  <si>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</si>
  <si>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</si>
  <si>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</si>
  <si>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</si>
  <si>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</si>
  <si>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</si>
  <si>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</si>
  <si>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</si>
  <si>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</si>
  <si>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</si>
  <si>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</si>
  <si>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Dipeptiven 100 ml 20% r-r dwupeptydu glutaminy dla chorych z podwyższonym katabolizmem i/lub metabolizmem</t>
  </si>
  <si>
    <t>Smofkabiven 493 ml worek 3-komorowy do podaży centralne</t>
  </si>
  <si>
    <t>Smofkabiven 986 ml worek 3-komorowy do podaży centalnej</t>
  </si>
  <si>
    <t>Smofkabiven Peripheral 1206 ml worek 3-komorowy do podaży centralnej i obwodowej</t>
  </si>
  <si>
    <t>Smofkabiven Peripheral 1448 ml worek 3-komorowy do podaży centralnej i obwodowej</t>
  </si>
  <si>
    <t>Smofkabiven Extra Nitrogen 1012 ml worek 3-komorowy do podaży centralnej, z możliwością zastosowania u pacjentów z niewydolnością nerek Dializowanych</t>
  </si>
  <si>
    <t>Fresubin Energy Drink do picia dla pacjentów niedożywionych i z ryzykiem wystąpienia niedożywienia</t>
  </si>
  <si>
    <t>Fresubin Protein Energy Drink do picia dla pacjentów w okresie okołooperacyjnym, ze zwiekszonym zapotrzebowaniem na energię i białko</t>
  </si>
  <si>
    <t>Wartość netto Pakietu nr 39 : .................................. zł</t>
  </si>
  <si>
    <t xml:space="preserve">        </t>
  </si>
  <si>
    <t xml:space="preserve">Pakiet nr 8. LEKI  </t>
  </si>
  <si>
    <t>Termin realizacji pojedynczej dostawy: 24 godzin od chwili złożenia zamówienia telefonicznego lub mailem.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</si>
  <si>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</si>
  <si>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</si>
  <si>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</si>
  <si>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</si>
  <si>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</si>
  <si>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</si>
  <si>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</si>
  <si>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</si>
  <si>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</si>
  <si>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</si>
  <si>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</si>
  <si>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………………………………………………..</t>
  </si>
  <si>
    <t>Desfluran</t>
  </si>
  <si>
    <t>Wartość brutto Pakietu nr 39 : ................................. zł</t>
  </si>
  <si>
    <t>Exacyl 500 mg/ml x 5 ml a 5 amp.</t>
  </si>
  <si>
    <t>Clexane 100 mg/ml (300 mg/3 ml) fiolka</t>
  </si>
  <si>
    <t>Clexane forte 120mg/0,8 ml x 10 wstrzyk.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</si>
  <si>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</si>
  <si>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</si>
  <si>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</si>
  <si>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</si>
  <si>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</si>
  <si>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</si>
  <si>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</si>
  <si>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</si>
  <si>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</si>
  <si>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</si>
  <si>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</si>
  <si>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</si>
  <si>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</si>
  <si>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</si>
  <si>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</si>
  <si>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</si>
  <si>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</si>
  <si>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</si>
  <si>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</si>
  <si>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Insulina Toujeo Solostar  450j/1,5ml 1 wstrzyk.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</si>
  <si>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</si>
  <si>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</si>
  <si>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</si>
  <si>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t>Pakiet nr 9.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</si>
  <si>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</si>
  <si>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</si>
  <si>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</si>
  <si>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</si>
  <si>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</si>
  <si>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9 : .................................. zł</t>
  </si>
  <si>
    <t>Wartość brutto Pakietu nr 9 : ................................. zł</t>
  </si>
  <si>
    <t>Pakiet nr 10.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</si>
  <si>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</si>
  <si>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</si>
  <si>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</si>
  <si>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</si>
  <si>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</si>
  <si>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</si>
  <si>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</si>
  <si>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</si>
  <si>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</si>
  <si>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</si>
  <si>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</si>
  <si>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Ambroksal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</si>
  <si>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</si>
  <si>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</si>
  <si>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</si>
  <si>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</si>
  <si>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</si>
  <si>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</si>
  <si>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 xml:space="preserve">Zamawiający zastrzega sobie prawo do wymiany u producenta niewykorzystanego w okresie ważności preparatu na preparat nowej serii za pośrednictwem Wykonawcy. </t>
  </si>
  <si>
    <t>Wykonawca w ramach ceny ofertowej udostępni Zamawiającemu pompy do żywienia dojelitowego kompatybilne z oferowanymi produktami (do ok. 12 - 14 szt)</t>
  </si>
  <si>
    <t>Kompleksowa hiperkaloryczna dieta bezresztkowa (ok.1,5 kcal/ml ) ,6g białka na litr (serwatka, kazeina, soja, groch ),tłuszcze omega 6/omega 3, osmolarność 360 mOsm/l worek 1000 ml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</si>
  <si>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</si>
  <si>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</si>
  <si>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</si>
  <si>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</si>
  <si>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10 : .................................. zł</t>
  </si>
  <si>
    <t>Wartość brutto Pakietu nr 10: .................................. zł</t>
  </si>
  <si>
    <t xml:space="preserve">Termin realizacji pojedynczej dostawy: 24 godziny od zamówienia telefonicznego lub mailem </t>
  </si>
  <si>
    <t>Vancomycin 1000 mg inj. (preparat stosowany również doustnie w rzekomobłoniastym i gronkowcowym zapaleniu jelit  oraz w zakażeniach układu nerwowego)</t>
  </si>
  <si>
    <t>Wartość netto Pakietu nr 11 : .................................. zł</t>
  </si>
  <si>
    <t>Wartość brutto Pakietu nr 11: .................................. zł</t>
  </si>
  <si>
    <t>Pakiet nr 12.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</si>
  <si>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</si>
  <si>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</si>
  <si>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</si>
  <si>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</si>
  <si>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</si>
  <si>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12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</si>
  <si>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</si>
  <si>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12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</si>
  <si>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</si>
  <si>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13. KONTRASTY (2) 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</si>
  <si>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</si>
  <si>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</si>
  <si>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</si>
  <si>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</si>
  <si>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</si>
  <si>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</si>
  <si>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</si>
  <si>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13 : .................................. zł</t>
  </si>
  <si>
    <t>Wartość brutto Pakietu nr 13 : ..................................zł</t>
  </si>
  <si>
    <t xml:space="preserve">Pakiet nr 14. XEOMIN </t>
  </si>
  <si>
    <t>Termin realizacji pojedynczej dostawy: 48 godzin od zamówienia telefonicznego lub mailem z wyjątkiem dni wolnych od pracy i świąt</t>
  </si>
  <si>
    <t>XEOMIN</t>
  </si>
  <si>
    <t>BOTOX</t>
  </si>
  <si>
    <t>Wartość netto Pakietu nr 14 : .................................. zł</t>
  </si>
  <si>
    <t>MARCAINA SPINAL 0,5 %  HAEVY;  r-r do wstrzykiwań 4 ml x 5 amp.</t>
  </si>
  <si>
    <t>Acurenal tabl. 5 mg a 30 szt</t>
  </si>
  <si>
    <t>Oekolp krem 1% a 25 g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</si>
  <si>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</si>
  <si>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(słownie: ......................................................................................................................................................... złotych i ....../100)</t>
  </si>
  <si>
    <t>Wartość brutto Pakietu nr 14 : ................................. zł</t>
  </si>
  <si>
    <t xml:space="preserve">Pakiet nr 15.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</si>
  <si>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</si>
  <si>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</si>
  <si>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</si>
  <si>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</si>
  <si>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</si>
  <si>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</si>
  <si>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</si>
  <si>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 działaniu 25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</si>
  <si>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 działaniu 50mg </t>
    </r>
    <r>
      <rPr>
        <sz val="9"/>
        <color indexed="8"/>
        <rFont val="Arial"/>
        <family val="2"/>
      </rPr>
      <t>x 28 szt</t>
    </r>
  </si>
  <si>
    <r>
      <t xml:space="preserve">Metoprolol o przedł. działaniu 100 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</si>
  <si>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</si>
  <si>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</si>
  <si>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</si>
  <si>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</si>
  <si>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</si>
  <si>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</si>
  <si>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</si>
  <si>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</si>
  <si>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</si>
  <si>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</si>
  <si>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</si>
  <si>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</si>
  <si>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</si>
  <si>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</si>
  <si>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</si>
  <si>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</si>
  <si>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</si>
  <si>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</si>
  <si>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</si>
  <si>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</si>
  <si>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</si>
  <si>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</si>
  <si>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</si>
  <si>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</si>
  <si>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</si>
  <si>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</si>
  <si>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</si>
  <si>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</si>
  <si>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</si>
  <si>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</si>
  <si>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</si>
  <si>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</si>
  <si>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</si>
  <si>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Trimesolphar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</si>
  <si>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</si>
  <si>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</si>
  <si>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</si>
  <si>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</si>
  <si>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</si>
  <si>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</si>
  <si>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</si>
  <si>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</si>
  <si>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</si>
  <si>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</si>
  <si>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Kalium chloratum inj. 15 % x 20 ml a 10szt</t>
  </si>
  <si>
    <t>Acenocumarol tabl. 4 mg a 60 szt</t>
  </si>
  <si>
    <t>Metronidazolum 5 mg/ml a 100 ml *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</si>
  <si>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</si>
  <si>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</si>
  <si>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</si>
  <si>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</si>
  <si>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</si>
  <si>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</si>
  <si>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</si>
  <si>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</si>
  <si>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</si>
  <si>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</si>
  <si>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</si>
  <si>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</si>
  <si>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</si>
  <si>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</si>
  <si>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</si>
  <si>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</si>
  <si>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</si>
  <si>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</si>
  <si>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</si>
  <si>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</si>
  <si>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</si>
  <si>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</si>
  <si>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</si>
  <si>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</si>
  <si>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</si>
  <si>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</si>
  <si>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</si>
  <si>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</si>
  <si>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</si>
  <si>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 xml:space="preserve">Omeprazolum inj. 40 mg 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</si>
  <si>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</si>
  <si>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</si>
  <si>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</si>
  <si>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</si>
  <si>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</si>
  <si>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</si>
  <si>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</si>
  <si>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</si>
  <si>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</si>
  <si>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</si>
  <si>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</si>
  <si>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</si>
  <si>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</si>
  <si>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</si>
  <si>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</si>
  <si>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</si>
  <si>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10ml x 10 amp</t>
  </si>
  <si>
    <t>Ciproflaxacinum 2 mg / ml 200 ml</t>
  </si>
  <si>
    <t>Ranitidinum 150 mg tabl.28-30 szt</t>
  </si>
  <si>
    <t>Wartość netto Pakietu nr 15 : .................................. zł</t>
  </si>
  <si>
    <t>Wartość brutto Pakietu nr 15 : ................................. zł</t>
  </si>
  <si>
    <t>Pakiet nr 16. Leki</t>
  </si>
  <si>
    <t>Termin realizacji pojedynczej dostawy: 24 godziny od zamówienia telefonicznego lub mailem z wyjątkiem dni ustawowo wolnych od pracy i świąt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</si>
  <si>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</si>
  <si>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</si>
  <si>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</si>
  <si>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</si>
  <si>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</si>
  <si>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</si>
  <si>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</si>
  <si>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</si>
  <si>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Wartość netto Pakietu nr 42 : .................................. zł</t>
  </si>
  <si>
    <t>Wartość brutto Pakietu nr 42 : ................................. zł</t>
  </si>
  <si>
    <t>Pakiet nr 45. BOTOX</t>
  </si>
  <si>
    <t>Wartość netto Pakietu nr 41 : .................................. zł</t>
  </si>
  <si>
    <t>Wartość brutto Pakietu nr 41 : .................................. zł</t>
  </si>
  <si>
    <t>Pakiet nr 42. Metamizole sodium</t>
  </si>
  <si>
    <t>Pakiet nr 43. Kalium chloratum</t>
  </si>
  <si>
    <t>Wartość netto Pakietu nr 43 : .................................. zł</t>
  </si>
  <si>
    <t>Wartość brutto Pakietu nr 43 : ................................. zł</t>
  </si>
  <si>
    <t>Wartość netto Pakietu nr 44 : .................................. zł</t>
  </si>
  <si>
    <t>Wartość brutto Pakietu nr 44 : ................................. zł</t>
  </si>
  <si>
    <t xml:space="preserve">Pakiet nr 44. Ciprofloxacinum 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</si>
  <si>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</si>
  <si>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</si>
  <si>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</si>
  <si>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</si>
  <si>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</si>
  <si>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</si>
  <si>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</si>
  <si>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</si>
  <si>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</si>
  <si>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</si>
  <si>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</si>
  <si>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</si>
  <si>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</si>
  <si>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</si>
  <si>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Cefuroximum 1500 mg inj</t>
  </si>
  <si>
    <t>Cefuroximum 750 mg inj.</t>
  </si>
  <si>
    <t>Wartość netto Pakietu nr 16 : .................................. zł</t>
  </si>
  <si>
    <t>Wartość brutto Pakietu nr 16 : .................................. zł</t>
  </si>
  <si>
    <t>……………………………………………….</t>
  </si>
  <si>
    <t>Pakiet nr 17. ANTYBIOTYKI</t>
  </si>
  <si>
    <t>Termin realizacji pojedynczej dostawy: 24 godziny od zamówienia telefonicznego lub faksem z wyjątkiem dni ustawowo wolnych od pracy i świąt</t>
  </si>
  <si>
    <t>Imipenem + cyclostatyna 500+500 mg but 20 ml (Tienam )</t>
  </si>
  <si>
    <t>Piperacylinum + Tazobactam  4,5 (Tazocin) fiol. 50 ml</t>
  </si>
  <si>
    <t>Wartość netto Pakietu nr 17: .................................. zł</t>
  </si>
  <si>
    <t>Wartość brutto Pakietu nr 17: .................................. zł</t>
  </si>
  <si>
    <t>…………………………..…………………….</t>
  </si>
  <si>
    <t xml:space="preserve">Pakiet nr 18.  LEKI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</si>
  <si>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</si>
  <si>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</si>
  <si>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</si>
  <si>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</si>
  <si>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</si>
  <si>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</si>
  <si>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 RTU*</t>
  </si>
  <si>
    <t>Gentamycinum 240 mg / 80 ml opak.RTU*</t>
  </si>
  <si>
    <t>Gentamycinum 360 mg / 120 ml opak. RTU*</t>
  </si>
  <si>
    <t>Amikacyna 2,5 mg / ml 100 ml opak.RTU*</t>
  </si>
  <si>
    <t>Amikacyna 5mg/ml 100 ml opak.RTU*</t>
  </si>
  <si>
    <t>Amikacyna 10 mg/ml 100 ml opak.RTU*</t>
  </si>
  <si>
    <t>Tobramycyna 3 mg/ml 80 ml opak.RTU*</t>
  </si>
  <si>
    <t>Tobramycyna 3 mg/ml 120 ml opak.RTU*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</si>
  <si>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</si>
  <si>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</si>
  <si>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</si>
  <si>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</si>
  <si>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Glukozie a 500 ml</t>
  </si>
  <si>
    <t>Tracutil, a 5 ampułek 10 ml</t>
  </si>
  <si>
    <t>Lipofundin MCT/LCT 10 %, a 500 ml</t>
  </si>
  <si>
    <t>*opak. RTU - roztwór gotowy do użycia w opkowaniu RTU tj. flakony stojące z podwójnymi portami, 
które zapewniają szczelne połączenie portu z aparatem do przetoczeń</t>
  </si>
  <si>
    <t>Wartość netto Pakietu nr 18 : .................................. zł</t>
  </si>
  <si>
    <t>Wartość brutto Pakietu nr 18: ...................................zł</t>
  </si>
  <si>
    <t>Pakiet nr 19.  AMOXICILINUM + AC. CLAVULANICUM</t>
  </si>
  <si>
    <t>Termin realizacji pojedynczej dostawy: 24 godziny od zamówienia telefonicznego lub faksem z wyjątkiem dni wolnych od pracy i świąt</t>
  </si>
  <si>
    <t>Amoxicilinum +Ac.Clavulanicum 600mg  x 1  amp</t>
  </si>
  <si>
    <t>Amoxicilinum +Ac Clavulanicum 1200mg x 1 amp</t>
  </si>
  <si>
    <t>Wartość netto Pakietu nr 19 : .................................. zł</t>
  </si>
  <si>
    <t>Wartość brutto Pakietu nr 19: ................................. zł</t>
  </si>
  <si>
    <t xml:space="preserve">Pakiet nr 20. LINCOMYCINUM </t>
  </si>
  <si>
    <t xml:space="preserve">Lincomycinum 600 mg / 2 ml </t>
  </si>
  <si>
    <t>Wartość netto Pakietu nr 20: .................................. zł</t>
  </si>
  <si>
    <t>Wartość brutto Pakietu nr 20 : ................................ zł</t>
  </si>
  <si>
    <t>Endoxaparinum natricum 60 mg/0,6 ml x 10 amp-strz.</t>
  </si>
  <si>
    <t>Wartość netto Pakietu nr 21: .................................. zł</t>
  </si>
  <si>
    <t>Wartość brutto Pakietu nr 21: ................................. zł</t>
  </si>
  <si>
    <t xml:space="preserve">Pakiet nr 22.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</si>
  <si>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</si>
  <si>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</si>
  <si>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</si>
  <si>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</si>
  <si>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</si>
  <si>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</si>
  <si>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</si>
  <si>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</si>
  <si>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</si>
  <si>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</si>
  <si>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</si>
  <si>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</si>
  <si>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</si>
  <si>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</si>
  <si>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</si>
  <si>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</si>
  <si>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>Wartość netto Pakietu nr 22: .................................. zł
(słownie: .................................................................................................................................................................. złotych i ....../100)
Wartość brutto Pakietu nr 22: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</si>
  <si>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23. PREPARAT DO TAMOWANIA KRWAWIEŃ ATYPOWYCH     </t>
  </si>
  <si>
    <t xml:space="preserve">Zamawiajacy zastrzega sobie możliwość dostaw na CITO (na leki dla ratowania życia) </t>
  </si>
  <si>
    <t>Eptacog alfa 2 mg / fiol.</t>
  </si>
  <si>
    <t>Wartość netto Pakietu nr 23 : .................................. zł</t>
  </si>
  <si>
    <t>Wartość brutto Pakietu nr 23 : ................................. zł</t>
  </si>
  <si>
    <t xml:space="preserve">Pakiet nr 24.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</si>
  <si>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</si>
  <si>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</si>
  <si>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</si>
  <si>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24 : .................................. zł</t>
  </si>
  <si>
    <t>Wartość brutto Pakietu nr 24 : ..................................zł</t>
  </si>
  <si>
    <t>…………………………………………………….</t>
  </si>
  <si>
    <t xml:space="preserve">Pakiet nr 25.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</si>
  <si>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</si>
  <si>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</si>
  <si>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</si>
  <si>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</si>
  <si>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25: .................................. zł</t>
  </si>
  <si>
    <t>Wartość brutto Pakietu nr 25 : ................................. zł</t>
  </si>
  <si>
    <t xml:space="preserve">Pakiet nr 26.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</si>
  <si>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</si>
  <si>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</si>
  <si>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</si>
  <si>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</si>
  <si>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</si>
  <si>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</si>
  <si>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</si>
  <si>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26 : .................................. zł</t>
  </si>
  <si>
    <t>Wartość brutto Pakietu nr 26 : .................................. zł</t>
  </si>
  <si>
    <t xml:space="preserve">Pakiet nr 27. LEKI PRZECIW NADKWASOCIE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</si>
  <si>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</si>
  <si>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</si>
  <si>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</si>
  <si>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>Pantoprazolum 40 mg inj.</t>
  </si>
  <si>
    <t>Wartość netto Pakietu nr 27 : .................................. zł</t>
  </si>
  <si>
    <t>Wartość brutto Pakietu nr 27 : ................................ zł</t>
  </si>
  <si>
    <t xml:space="preserve">Pakiet nr 28. CEFTRIAXONUM           </t>
  </si>
  <si>
    <t xml:space="preserve">CEFTRIAXONUM 1000 MG </t>
  </si>
  <si>
    <t>Wartość netto Pakietu nr 28 : .................................. zł</t>
  </si>
  <si>
    <t>Wartość brutto Pakietu nr 28 : ................................. zł</t>
  </si>
  <si>
    <t xml:space="preserve">Pakiet nr 29. CLINDAMYCINUM     </t>
  </si>
  <si>
    <t>Clindamycinum 300mg / amp</t>
  </si>
  <si>
    <t>Clindamycinum 600mg / amp</t>
  </si>
  <si>
    <t>Wartość netto Pakietu nr 29 : .................................. zł</t>
  </si>
  <si>
    <t>Wartość brutto Pakietu nr 29 : ................................ zł</t>
  </si>
  <si>
    <t xml:space="preserve">Pakiet nr 30. MEROPENEM           </t>
  </si>
  <si>
    <t>Meropenem 500 mg x 10szt</t>
  </si>
  <si>
    <t>Meropenem 1000 mgx 10szt</t>
  </si>
  <si>
    <t>Wartość netto Pakietu nr 30 : .................................. zł</t>
  </si>
  <si>
    <t>Wartość brutto Pakietu nr 30 : ................................. zł</t>
  </si>
  <si>
    <t xml:space="preserve">Pakiet nr 31.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</si>
  <si>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</si>
  <si>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</si>
  <si>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</si>
  <si>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</si>
  <si>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</si>
  <si>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</si>
  <si>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</si>
  <si>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</si>
  <si>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</si>
  <si>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</si>
  <si>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</si>
  <si>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</si>
  <si>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</si>
  <si>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</si>
  <si>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</si>
  <si>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 xml:space="preserve">Igły do penów op á 100 szt 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</si>
  <si>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</si>
  <si>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</si>
  <si>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</si>
  <si>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</si>
  <si>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</si>
  <si>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</si>
  <si>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</si>
  <si>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>Wartość netto Pakietu nr 31 : .................................. zł</t>
  </si>
  <si>
    <t>Wartość brutto Pakietu nr 31 : ................................. zł</t>
  </si>
  <si>
    <t>Pakiet nr 32.  FRAXIPARYNA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</si>
  <si>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</si>
  <si>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</si>
  <si>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</si>
  <si>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</si>
  <si>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</si>
  <si>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Strzykawki tuberkulinowe x 100 szt</t>
  </si>
  <si>
    <t>Wartość netto Pakietu nr 32 : .................................. zł</t>
  </si>
  <si>
    <t>Wartość brutto Pakietu nr 32 : ................................ .zł</t>
  </si>
  <si>
    <t>Pakiet nr 33. Paracetamol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</si>
  <si>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</si>
  <si>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</si>
  <si>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 podwójnymi portami, które zapewniają szczelne połączenie portu z aparatem do przetoczeń</t>
  </si>
  <si>
    <t>Wartość netto Pakietu nr 33 : .................................. zł</t>
  </si>
  <si>
    <t xml:space="preserve">Wartość brutto Pakietu nr 33 : .................................. zł 
</t>
  </si>
  <si>
    <t>Słownie……………………………………………………………………………………………………………………….złotych i ....../100)</t>
  </si>
  <si>
    <t xml:space="preserve">/podpis Wykonawcy lub osób upoważnionych do składania oświadczeń woli w imieniu Wykonawcy/   
</t>
  </si>
  <si>
    <t xml:space="preserve">Pakiet nr 34.  PŁYNY INFUZYJNE </t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</si>
  <si>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</si>
  <si>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</si>
  <si>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</si>
  <si>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</si>
  <si>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</si>
  <si>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</si>
  <si>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</si>
  <si>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</si>
  <si>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</si>
  <si>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</si>
  <si>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</si>
  <si>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</si>
  <si>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</si>
  <si>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</si>
  <si>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</si>
  <si>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</si>
  <si>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</si>
  <si>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Hydroksyetyloskrobia 10% zbilansowana jabłczanami i octanami, zawierająca kationy Ca à  500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</si>
  <si>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</si>
  <si>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</si>
  <si>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</si>
  <si>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Wartość netto Pakietu nr 34: .................................. zł</t>
  </si>
  <si>
    <t>Wartość brutto Pakietu nr 34: …………………........ zł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</si>
  <si>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</si>
  <si>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</si>
  <si>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</si>
  <si>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Pakiet nr 36.  ŻYWIENIE POZAJELITOWE i DOJELITOWE</t>
  </si>
  <si>
    <t>Aminoplasmal 10 %, a 500 ml</t>
  </si>
  <si>
    <t>Aminoplasmal 10 % HEPA, a 500 ml</t>
  </si>
  <si>
    <t>Gelaspan 4% zawierający kationy Ca w zbilansowanym roztworze elektrolitów ( zbilansowany octanami )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</si>
  <si>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</si>
  <si>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</si>
  <si>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</si>
  <si>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</si>
  <si>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</si>
  <si>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</si>
  <si>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</si>
  <si>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</si>
  <si>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</si>
  <si>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</si>
  <si>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</si>
  <si>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</si>
  <si>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Wartość netto Pakietu nr 36 : .................................. zł</t>
  </si>
  <si>
    <t>Wartość brutto Pakietu nr 36: ...................................zł</t>
  </si>
  <si>
    <t xml:space="preserve">Pakiet nr 37.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</si>
  <si>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</si>
  <si>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</si>
  <si>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</si>
  <si>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i odleżyn z argininą (0,86g/100 ml), osmolarność 315 mosmol/l , 22% energii z białka 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</si>
  <si>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</si>
  <si>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</si>
  <si>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Zestaw do przetaczania metodą grawitacyjną z końcówką typu EnFit</t>
  </si>
  <si>
    <t>Zestaw do przetaczania za pomocą pompy z końcówką typu EnFit</t>
  </si>
  <si>
    <t>Preparat nawadniający na bazie maltodekstryn bezresztkowy bezglutenowy o niskiej osmolarności o smaku cytrynowym 4 x 100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</si>
  <si>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</si>
  <si>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</si>
  <si>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Dieta do picia normalizująca glikemię, normokaloryczna ,bez sacharozy ( 1,04 kcal/ml) białko 4,9g /100 ml zawierająca vit B,E i selen,  z błonnikiem,opak. 4 x 200ml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</si>
  <si>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</si>
  <si>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</si>
  <si>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>Zgłębnik gastrostomijny z wewnętrznym balonem mocującym G-tube CH 18, 14 , 20  z wewnętrzną, silikonową płytką mocującą, utrzymującą zgłębnik pod kątem ok 90 st do powłok brzusznych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</si>
  <si>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</si>
  <si>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</si>
  <si>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</si>
  <si>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 xml:space="preserve">Strzykawki z końcówką En Fit, 60 ml </t>
  </si>
  <si>
    <t xml:space="preserve">Pompy najnowsze technologicznie z oferty danego producenta (Wykonawcy), rok produkcji nie starszy niż 2013 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</si>
  <si>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</si>
  <si>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</si>
  <si>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Wartość netto Pakietu nr 37 : .................................. zł</t>
  </si>
  <si>
    <t>Wartość brutto Pakietu nr 37 : .................................. zł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</si>
  <si>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</si>
  <si>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</si>
  <si>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</si>
  <si>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od pierwszych dni życia  Nan ”1” 90 ml butelka</t>
  </si>
  <si>
    <t>Mleko modyfikowane dla niemowląt z nietolerancją pokarmową lub alergią na białka pokarmowe  Bebilon pepti „1” 90 ml. Butelka</t>
  </si>
  <si>
    <t>Obiadki od 5 miesiąca z mięsem (dowolne smaki)  120 ml słoik tj. ok.125 g</t>
  </si>
  <si>
    <t>Obiadki od 8 miesiąca z mięsem  (dowolne smaki)  180 ml słoik tj. ok. 190 g</t>
  </si>
  <si>
    <t xml:space="preserve">Smoczki typu Nuk jednorazowe wykonane z naturalnego lateksu, nie zawiera BPA,  do butelki standardowej rozmiar „1” od 0 do 6 miesięcy z odpowietrzaczem, sterylne, osobno zapakowane, gotowe do użytku </t>
  </si>
  <si>
    <t xml:space="preserve">Smofkabiven Extra Nitrogen 1518 ml worek 3-komorowy do podaży centralnej, z możliwością zastosowania u pacjentów z niewydolnością nerek </t>
  </si>
  <si>
    <t xml:space="preserve"> Załącznik  Nr 1A do SIWZ        Formularz asortymentowo – cenowy                                                                           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</si>
  <si>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</si>
  <si>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</si>
  <si>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</si>
  <si>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</si>
  <si>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Calperos 1000 mg x 100 kaps</t>
  </si>
  <si>
    <t>Pakiet nr 7. Leki anestezjologiczne (II)</t>
  </si>
  <si>
    <t>Wartość netto Pakietu nr 7 : .................................. Zł</t>
  </si>
  <si>
    <t>Wartość brutto Pakietu nr 7: .................................. Zł</t>
  </si>
  <si>
    <t>Pakiet nr 6. Leki anestezjologiczne (I)</t>
  </si>
  <si>
    <t>Novoscabin płyn 300 mg/g a 120 ml (Skin Protect)</t>
  </si>
  <si>
    <t>Wartość netto Pakietu nr 40 : .................................. zł</t>
  </si>
  <si>
    <t>Wartość brutto Pakietu nr 40 : ................................. zł</t>
  </si>
  <si>
    <t>Pakiet nr 35.  Płynoterapia</t>
  </si>
  <si>
    <t>Wartość netto Pakietu nr 35 : .................................. zł</t>
  </si>
  <si>
    <t>Wartość brutto Pakietu nr 35: .................................. zł</t>
  </si>
  <si>
    <t>Biodacyna krople do oczu 0,3% 5ml</t>
  </si>
  <si>
    <t>Spirytus kamforowy a 800g</t>
  </si>
  <si>
    <t xml:space="preserve">Mucosolvan r-r do inh. 100 ml </t>
  </si>
  <si>
    <t>Linomag maść a 30 g</t>
  </si>
  <si>
    <t>Pakiet nr 38.   PŁYNY DO IRYGACJI</t>
  </si>
  <si>
    <t>Wartość netto Pakietu nr 38: .................................. zł</t>
  </si>
  <si>
    <t>Wartość brutto Pakietu nr 38 : …………………....... zł</t>
  </si>
  <si>
    <t>Pakiet nr 39. Produkty dietetyczne (1)</t>
  </si>
  <si>
    <t>Pakiet nr 40. Produkty dietetyczne (2)</t>
  </si>
  <si>
    <t>Vitalipid N Adult 10 ml konc.  D/sp.emulsji d/inf 10 amp</t>
  </si>
  <si>
    <t>Addamel N konc. do inf. 10 ml x 20 amp</t>
  </si>
  <si>
    <t>* Zamawiający wymaga opakowań typu KabiClear z kapslem</t>
  </si>
  <si>
    <t xml:space="preserve">Smoczki typu Nutricia standard dla niemowląt od 1 miesiąca życia,  jednorazowe wykonane z naturalnego lateksu, nie zawiera BPA,  z odpowietrzaczem, sterylne, osobno zapakowane, gotowe do użytku 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</si>
  <si>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</si>
  <si>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* W przypadku zmiany dotychczasowego preparatu (Baxter) zamawiający wymaga  dostarczenia i użyczenia w ramach ceny ofertowej odpowiednich parowników w ilości 4 sztuk dla Sevofluranu i jednej sztuki do Desfluranu na czas trwania umowy dostawy.</t>
  </si>
  <si>
    <t>Vancomycin 500 mg inj ( preparat stosowany również doustnie w rzekomobłoniastym i gronkowcowym zapaleniu jelit  oraz w zakażeniach układu nerwowego)</t>
  </si>
  <si>
    <t>Pakiet 11. VANCOMYCIN</t>
  </si>
  <si>
    <t>ENOXAPARINUM NATRICUM</t>
  </si>
  <si>
    <t>Pakiet nr 21. Enoxaparinum natricum</t>
  </si>
  <si>
    <t>Enoxaparinum natricum 20 mg/0,2 ml x 10 amp-strz.</t>
  </si>
  <si>
    <t>Enoxaparinum natricum 40 mg /0,4 ml x 10 amp-strz.</t>
  </si>
  <si>
    <t>Enoxaparinum natricum 80 mg/0,8 ml x 10 amp-strz.</t>
  </si>
  <si>
    <t>2. Dokonania zmiany nazwy handlowej produktu w kolumnie tabeli pod nazwą „Nazwa artykułu”. Dokonaną zmianę należy oznaczyć pogrubioną czcionką.</t>
  </si>
  <si>
    <r>
      <t xml:space="preserve">3. W przypadku, 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</si>
  <si>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</si>
  <si>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</si>
  <si>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</si>
  <si>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</si>
  <si>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</si>
  <si>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</si>
  <si>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</si>
  <si>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</si>
  <si>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Kompletna  dieta wysokobiałkowa, 6,3 g białka/100ml, kazeinowa, z glutaminą (1,28 g/100ml), hiperkaloryczna ( 1,25 kcal/ml), bezresztkowa,bezlaktozowa worek 1000 ml</t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</si>
  <si>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</si>
  <si>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</si>
  <si>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</si>
  <si>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</si>
  <si>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</si>
  <si>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</si>
  <si>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</si>
  <si>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</si>
  <si>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</si>
  <si>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</si>
  <si>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</si>
  <si>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</si>
  <si>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</si>
  <si>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</si>
  <si>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</si>
  <si>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</si>
  <si>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</si>
  <si>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</si>
  <si>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</si>
  <si>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</si>
  <si>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</si>
  <si>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</si>
  <si>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</si>
  <si>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>Floractin krople (Lactobacillus rhamnosus GG, oliwa za oliwe do stosowania u noworodków i wcześniaków) dietetyczny środek spożywczy specjalnego przeznaczenia medycznego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</si>
  <si>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</si>
  <si>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</si>
  <si>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</si>
  <si>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>Calperos 500 mg x 200 kaps</t>
  </si>
  <si>
    <t>Acidum Folicum 5mg x 30 tabl</t>
  </si>
  <si>
    <t>Acidum folicum 15 mg x 30 tabl</t>
  </si>
  <si>
    <t>Furaginum tabl x 30 szt</t>
  </si>
  <si>
    <t>Bebilon pepti DHA 1 proszek 450 g</t>
  </si>
  <si>
    <t>Bebilon pepti DHA 2 proszek 450 g</t>
  </si>
  <si>
    <t>Nutramigen 1 LGG proszek 400g</t>
  </si>
  <si>
    <t xml:space="preserve">Zentel zaw. 20 ml </t>
  </si>
  <si>
    <t xml:space="preserve">Ondansetron amp.4 mg/2 ml( iv / im) x 5 amp. </t>
  </si>
  <si>
    <t>Ornithinium 3000 granulat 5 g x 30 szt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</si>
  <si>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</si>
  <si>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</si>
  <si>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</si>
  <si>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</si>
  <si>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</si>
  <si>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</si>
  <si>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454g; 1,42g Na+/15g</t>
  </si>
  <si>
    <t>Buscolysin inj. 20 mg/1 ml a 10 szt</t>
  </si>
  <si>
    <t>Scopolan czopki 10 mg a 6 szt</t>
  </si>
  <si>
    <t>Scopolan tabl. 10 mg a 30 szt</t>
  </si>
  <si>
    <t>Spasmalgon inj. 5 ml a 10 szt</t>
  </si>
  <si>
    <t>Groprinosine syr.50 mg/ml 150 ml</t>
  </si>
  <si>
    <t>Neosine tabl. 500 mg x 50 szt</t>
  </si>
  <si>
    <t>Ornithinum 5 g/10 ml x 10 amp</t>
  </si>
  <si>
    <t>op</t>
  </si>
  <si>
    <t>Essentiale forte kaps 300 mg op. a 50 szt.</t>
  </si>
  <si>
    <t>CitraFleet  x  2 sasz.</t>
  </si>
  <si>
    <t>Hascosept atomizer 30ml</t>
  </si>
  <si>
    <t>Carbo Medicinalis 250 mg tabl. x 20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</si>
  <si>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</si>
  <si>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</si>
  <si>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</si>
  <si>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</si>
  <si>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</si>
  <si>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</si>
  <si>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Carbo Medicinalis kaps. 200 mg 20 tabl.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</si>
  <si>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</si>
  <si>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</si>
  <si>
    <t>Smecta proszek 3,76 g a 30 szt</t>
  </si>
  <si>
    <t>Cytotec 0,2 mg tabl. x 30 szt </t>
  </si>
  <si>
    <t>Mesalazinum tabl. dojel.250 mg x 100 szt.</t>
  </si>
  <si>
    <t>Mesalazinum tabl. dojel. 500 mg x 50 szt.</t>
  </si>
  <si>
    <t>Sulfasalazin tabl. 500 mg a 50 szt</t>
  </si>
  <si>
    <t>Floractin kaps. á 20 szt 6mld j. dietetyczny środek spożywczy specjalnego przeznaczenia medycznego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</si>
  <si>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</si>
  <si>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</si>
  <si>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</si>
  <si>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</si>
  <si>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</si>
  <si>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</si>
  <si>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</si>
  <si>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</si>
  <si>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</si>
  <si>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</si>
  <si>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</si>
  <si>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</si>
  <si>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</si>
  <si>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Trittico CR 150 mg x 20 tab.</t>
  </si>
  <si>
    <t>Trittico CR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</si>
  <si>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</si>
  <si>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</si>
  <si>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</si>
  <si>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</si>
  <si>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</si>
  <si>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</si>
  <si>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</si>
  <si>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</si>
  <si>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</si>
  <si>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</si>
  <si>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</si>
  <si>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</si>
  <si>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</si>
  <si>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</si>
  <si>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</si>
  <si>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</si>
  <si>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</si>
  <si>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</si>
  <si>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</si>
  <si>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Omegamed baby + D kaps x 60( dietetyczny środek spożywczy specjalnego przeznaczenia medycznego</t>
  </si>
  <si>
    <t>Vitamina E liquidum 10 ml</t>
  </si>
  <si>
    <t>Metronidazol tabl. 250mg a 20 szt</t>
  </si>
  <si>
    <t>Nystatyna flakon 2,8 mln / 28 ml</t>
  </si>
  <si>
    <t>Nystatyna tabl. 0,5 mln a 16 szt</t>
  </si>
  <si>
    <t>Acenocumarol 1 mg x 60 tabl.</t>
  </si>
  <si>
    <t>Glux 0,7ml 30%roztw.glukozy gotowy do użycia x 100szt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</si>
  <si>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</si>
  <si>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</si>
  <si>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</si>
  <si>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</si>
  <si>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</si>
  <si>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</si>
  <si>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</si>
  <si>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</si>
  <si>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Phytomenadionum inj. 10 mg/1 ml a 10 szt</t>
  </si>
  <si>
    <t>Pakiet nr 41. LEKI</t>
  </si>
  <si>
    <t>Uman Big roztwór do wstrzykiwań 180j./ml 1 ml 1 fiolka</t>
  </si>
  <si>
    <t>Etamsylate 12,5 % inj.x 50, 125 mg/ml a 10szt</t>
  </si>
  <si>
    <t>Cyclonamine tabl. 250 mg a 30 szt</t>
  </si>
  <si>
    <t>Adrenalina inj. 1 mg/1 ml a 10 szt</t>
  </si>
  <si>
    <t>Gąbka hemostatyczna 80x50x10 mm  10 szt</t>
  </si>
  <si>
    <t>Tardyferon 80 mg x 30 tabl</t>
  </si>
  <si>
    <t>Tardyferon fol x 30 tabl</t>
  </si>
  <si>
    <t>Ascofer draż. a 50 szt</t>
  </si>
  <si>
    <t>Pradaxa 110 mg kaps x 180</t>
  </si>
  <si>
    <t xml:space="preserve">Nutramigen LGG 1 proszek </t>
  </si>
  <si>
    <t xml:space="preserve">Nutramigen LGG 2 proszek </t>
  </si>
  <si>
    <t xml:space="preserve">Flumazenil 0,1 mg/ ml; 5 ml roztw.do wstrz. X 5 </t>
  </si>
  <si>
    <t>Memantine tabl. powl.10 mg x 56szt</t>
  </si>
  <si>
    <t>Digoxin tabl. 0,1 mg a 30 szt</t>
  </si>
  <si>
    <t>Polfenon tabl. 150 mg a 60 szt</t>
  </si>
  <si>
    <t>Rytmonorm 3,5 mg/ml; 20 ml, rozt.do wstrz. a 5 szt</t>
  </si>
  <si>
    <t>Filgrastimum inj.30 mln.j/ 0,5 ml  a 1 amp.strz.</t>
  </si>
  <si>
    <t>Filgrastimum inj.48 mln a 1 szt</t>
  </si>
  <si>
    <t>Molsidomina tabl. 4 mg a 30 szt</t>
  </si>
  <si>
    <t>Leukeran tabl. 2 mg a 25 szt</t>
  </si>
  <si>
    <t>Iporel tabl. 75 mg a 50 szt</t>
  </si>
  <si>
    <t>Ebrantil rozt.do wstrz.. 5 mg/ml; 5ml a 5 szt</t>
  </si>
  <si>
    <t>Dopegyt tabl. 250 mg a 50 szt</t>
  </si>
  <si>
    <t>Hygroton tabl. 50 mg a 20 szt</t>
  </si>
  <si>
    <t>Desferal 500mg kon.do sp. roztw.do wstrz.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</si>
  <si>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</si>
  <si>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</si>
  <si>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</si>
  <si>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</si>
  <si>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</si>
  <si>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</si>
  <si>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</si>
  <si>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</si>
  <si>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</si>
  <si>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</si>
  <si>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rozt.do wstrz. 1 mg/ml ;1ml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</si>
  <si>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</si>
  <si>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</si>
  <si>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</si>
  <si>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</si>
  <si>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5 mg/ml;4 ml amp x 5 szt </t>
  </si>
  <si>
    <t>Dexak 50 mg/2 ml  amp x 5 szt</t>
  </si>
  <si>
    <t xml:space="preserve">Sotaloli hydrochloridum tabl. 40 mg </t>
  </si>
  <si>
    <t>Metoprololum inj. 1 mg/ml amp 5 ml.a 5 szt</t>
  </si>
  <si>
    <t xml:space="preserve"> Nimotop S tabl 30 mg tabl x 100</t>
  </si>
  <si>
    <t>Nimotop S fiol. 10mg/50 ml, 1 but.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</si>
  <si>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</si>
  <si>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</si>
  <si>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</si>
  <si>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</si>
  <si>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</si>
  <si>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180kaps.</t>
  </si>
  <si>
    <t>Effox long tabl. 50 mg a 30 szt</t>
  </si>
  <si>
    <t>Effox long tabl. 75 mg a 30 szt</t>
  </si>
  <si>
    <t>Nitrogliceryna r-r do inf. 1 mg / ml ;10 ml x 10 szt.</t>
  </si>
  <si>
    <t>Nitromint aerozol 0,4 mg/dawkę 200 dawek</t>
  </si>
  <si>
    <t>Gopten tabl. 0,5 mg a 28 szt</t>
  </si>
  <si>
    <t>Gopten tabl. 2 mg a 28 szt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</si>
  <si>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</si>
  <si>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</si>
  <si>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</si>
  <si>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</si>
  <si>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</si>
  <si>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Nephrotect 0,1 g/ml płyn 250 ml</t>
  </si>
  <si>
    <t>Sofnolime wapno proszek 4,5 kg</t>
  </si>
  <si>
    <t>Pyrantelum zawiesina250 mg/5 ml a 15 ml</t>
  </si>
  <si>
    <t>Pyrantelum tabl. 250 mg a 3 szt</t>
  </si>
  <si>
    <t xml:space="preserve">Węgiel aktywny subs.250 g 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</si>
  <si>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</si>
  <si>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</si>
  <si>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</si>
  <si>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</si>
  <si>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</si>
  <si>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</si>
  <si>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</si>
  <si>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</si>
  <si>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t>Kalipoz prol. 391 mg K+, tabl.p.u.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</si>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</sst>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9"/>
      <name val="Arial Unicode MS"/>
      <family val="2"/>
    </font>
    <font>
      <sz val="10"/>
      <color indexed="14"/>
      <name val="Arial"/>
      <family val="2"/>
    </font>
    <font>
      <b/>
      <sz val="11"/>
      <color indexed="10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vertical="center"/>
    </xf>
    <xf numFmtId="0" fontId="19" fillId="22" borderId="14" xfId="0" applyFont="1" applyFill="1" applyBorder="1" applyAlignment="1">
      <alignment vertic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4" fontId="24" fillId="0" borderId="16" xfId="0" applyNumberFormat="1" applyFont="1" applyBorder="1" applyAlignment="1">
      <alignment horizontal="right"/>
    </xf>
    <xf numFmtId="0" fontId="2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4" fontId="24" fillId="0" borderId="16" xfId="0" applyNumberFormat="1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32" fillId="0" borderId="16" xfId="0" applyFont="1" applyBorder="1" applyAlignment="1">
      <alignment wrapText="1"/>
    </xf>
    <xf numFmtId="0" fontId="19" fillId="22" borderId="16" xfId="0" applyFont="1" applyFill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/>
    </xf>
    <xf numFmtId="9" fontId="18" fillId="22" borderId="16" xfId="0" applyNumberFormat="1" applyFont="1" applyFill="1" applyBorder="1" applyAlignment="1">
      <alignment vertical="center"/>
    </xf>
    <xf numFmtId="4" fontId="24" fillId="22" borderId="17" xfId="0" applyNumberFormat="1" applyFont="1" applyFill="1" applyBorder="1" applyAlignment="1">
      <alignment horizontal="right"/>
    </xf>
    <xf numFmtId="9" fontId="19" fillId="22" borderId="16" xfId="0" applyNumberFormat="1" applyFont="1" applyFill="1" applyBorder="1" applyAlignment="1">
      <alignment horizontal="left" vertical="center" wrapText="1"/>
    </xf>
    <xf numFmtId="9" fontId="18" fillId="22" borderId="16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/>
    </xf>
    <xf numFmtId="0" fontId="18" fillId="22" borderId="16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4" fontId="24" fillId="0" borderId="17" xfId="0" applyNumberFormat="1" applyFont="1" applyBorder="1" applyAlignment="1">
      <alignment horizontal="right"/>
    </xf>
    <xf numFmtId="0" fontId="24" fillId="0" borderId="19" xfId="0" applyFont="1" applyBorder="1" applyAlignment="1">
      <alignment wrapText="1"/>
    </xf>
    <xf numFmtId="4" fontId="24" fillId="0" borderId="20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4" fillId="0" borderId="0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4" fontId="24" fillId="0" borderId="23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horizontal="right"/>
    </xf>
    <xf numFmtId="9" fontId="24" fillId="0" borderId="2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0" fontId="33" fillId="0" borderId="26" xfId="0" applyFont="1" applyBorder="1" applyAlignment="1">
      <alignment/>
    </xf>
    <xf numFmtId="4" fontId="19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19" fillId="22" borderId="29" xfId="0" applyFont="1" applyFill="1" applyBorder="1" applyAlignment="1">
      <alignment vertical="center" wrapText="1"/>
    </xf>
    <xf numFmtId="0" fontId="18" fillId="22" borderId="29" xfId="0" applyFont="1" applyFill="1" applyBorder="1" applyAlignment="1">
      <alignment vertical="center"/>
    </xf>
    <xf numFmtId="0" fontId="18" fillId="22" borderId="30" xfId="0" applyFont="1" applyFill="1" applyBorder="1" applyAlignment="1">
      <alignment vertical="center"/>
    </xf>
    <xf numFmtId="0" fontId="24" fillId="0" borderId="22" xfId="0" applyFont="1" applyBorder="1" applyAlignment="1">
      <alignment wrapText="1"/>
    </xf>
    <xf numFmtId="4" fontId="24" fillId="0" borderId="22" xfId="0" applyNumberFormat="1" applyFont="1" applyBorder="1" applyAlignment="1">
      <alignment horizontal="right" wrapText="1"/>
    </xf>
    <xf numFmtId="9" fontId="24" fillId="0" borderId="22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 wrapText="1"/>
    </xf>
    <xf numFmtId="0" fontId="35" fillId="0" borderId="16" xfId="0" applyFont="1" applyBorder="1" applyAlignment="1">
      <alignment wrapText="1"/>
    </xf>
    <xf numFmtId="0" fontId="35" fillId="0" borderId="16" xfId="0" applyFont="1" applyBorder="1" applyAlignment="1">
      <alignment horizontal="center" wrapText="1"/>
    </xf>
    <xf numFmtId="9" fontId="24" fillId="22" borderId="16" xfId="0" applyNumberFormat="1" applyFont="1" applyFill="1" applyBorder="1" applyAlignment="1">
      <alignment horizontal="center"/>
    </xf>
    <xf numFmtId="165" fontId="24" fillId="0" borderId="16" xfId="70" applyNumberFormat="1" applyFont="1" applyFill="1" applyBorder="1" applyAlignment="1" applyProtection="1">
      <alignment horizontal="right"/>
      <protection/>
    </xf>
    <xf numFmtId="4" fontId="24" fillId="0" borderId="24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4" fontId="22" fillId="0" borderId="26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5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9" fontId="19" fillId="0" borderId="2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9" fontId="0" fillId="0" borderId="18" xfId="0" applyNumberFormat="1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28" xfId="0" applyBorder="1" applyAlignment="1">
      <alignment/>
    </xf>
    <xf numFmtId="0" fontId="25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4" fontId="22" fillId="0" borderId="26" xfId="0" applyNumberFormat="1" applyFont="1" applyBorder="1" applyAlignment="1">
      <alignment/>
    </xf>
    <xf numFmtId="9" fontId="19" fillId="0" borderId="2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9" fontId="22" fillId="0" borderId="26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24" fillId="0" borderId="15" xfId="0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/>
    </xf>
    <xf numFmtId="0" fontId="24" fillId="0" borderId="3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0" fontId="25" fillId="6" borderId="12" xfId="0" applyFont="1" applyFill="1" applyBorder="1" applyAlignment="1">
      <alignment horizontal="center" vertical="center" wrapText="1"/>
    </xf>
    <xf numFmtId="4" fontId="0" fillId="0" borderId="35" xfId="42" applyNumberFormat="1" applyFill="1" applyBorder="1" applyAlignment="1" applyProtection="1">
      <alignment horizontal="right" vertical="center" wrapText="1"/>
      <protection/>
    </xf>
    <xf numFmtId="4" fontId="0" fillId="0" borderId="39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" fontId="0" fillId="0" borderId="3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right" vertical="center" wrapText="1"/>
    </xf>
    <xf numFmtId="4" fontId="24" fillId="0" borderId="39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/>
    </xf>
    <xf numFmtId="0" fontId="24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7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0" fillId="0" borderId="0" xfId="60">
      <alignment/>
      <protection/>
    </xf>
    <xf numFmtId="0" fontId="25" fillId="6" borderId="10" xfId="55" applyFont="1" applyFill="1" applyBorder="1" applyAlignment="1">
      <alignment horizontal="center" vertical="center" wrapText="1"/>
      <protection/>
    </xf>
    <xf numFmtId="0" fontId="25" fillId="6" borderId="11" xfId="55" applyFont="1" applyFill="1" applyBorder="1" applyAlignment="1">
      <alignment horizontal="center" vertical="center" wrapText="1"/>
      <protection/>
    </xf>
    <xf numFmtId="0" fontId="25" fillId="6" borderId="12" xfId="55" applyFont="1" applyFill="1" applyBorder="1" applyAlignment="1">
      <alignment horizontal="center" vertical="center" wrapText="1"/>
      <protection/>
    </xf>
    <xf numFmtId="0" fontId="24" fillId="0" borderId="34" xfId="55" applyFont="1" applyBorder="1" applyAlignment="1">
      <alignment horizontal="center"/>
      <protection/>
    </xf>
    <xf numFmtId="0" fontId="24" fillId="0" borderId="35" xfId="55" applyFont="1" applyBorder="1" applyAlignment="1">
      <alignment wrapText="1"/>
      <protection/>
    </xf>
    <xf numFmtId="0" fontId="24" fillId="0" borderId="35" xfId="55" applyFont="1" applyBorder="1" applyAlignment="1">
      <alignment horizontal="center"/>
      <protection/>
    </xf>
    <xf numFmtId="4" fontId="24" fillId="0" borderId="35" xfId="55" applyNumberFormat="1" applyFont="1" applyBorder="1" applyAlignment="1">
      <alignment horizontal="right"/>
      <protection/>
    </xf>
    <xf numFmtId="4" fontId="24" fillId="0" borderId="11" xfId="55" applyNumberFormat="1" applyFont="1" applyBorder="1" applyAlignment="1">
      <alignment horizontal="right"/>
      <protection/>
    </xf>
    <xf numFmtId="4" fontId="24" fillId="0" borderId="12" xfId="55" applyNumberFormat="1" applyFont="1" applyBorder="1" applyAlignment="1">
      <alignment horizontal="right"/>
      <protection/>
    </xf>
    <xf numFmtId="0" fontId="24" fillId="0" borderId="15" xfId="55" applyFont="1" applyBorder="1" applyAlignment="1">
      <alignment horizontal="center"/>
      <protection/>
    </xf>
    <xf numFmtId="0" fontId="24" fillId="0" borderId="16" xfId="55" applyFont="1" applyBorder="1" applyAlignment="1">
      <alignment wrapText="1"/>
      <protection/>
    </xf>
    <xf numFmtId="0" fontId="24" fillId="0" borderId="16" xfId="55" applyFont="1" applyBorder="1" applyAlignment="1">
      <alignment horizontal="center"/>
      <protection/>
    </xf>
    <xf numFmtId="4" fontId="24" fillId="0" borderId="16" xfId="55" applyNumberFormat="1" applyFont="1" applyBorder="1" applyAlignment="1">
      <alignment horizontal="right"/>
      <protection/>
    </xf>
    <xf numFmtId="4" fontId="24" fillId="0" borderId="22" xfId="55" applyNumberFormat="1" applyFont="1" applyBorder="1" applyAlignment="1">
      <alignment horizontal="right"/>
      <protection/>
    </xf>
    <xf numFmtId="4" fontId="24" fillId="0" borderId="31" xfId="55" applyNumberFormat="1" applyFont="1" applyBorder="1" applyAlignment="1">
      <alignment horizontal="right"/>
      <protection/>
    </xf>
    <xf numFmtId="4" fontId="24" fillId="0" borderId="17" xfId="55" applyNumberFormat="1" applyFont="1" applyBorder="1" applyAlignment="1">
      <alignment horizontal="right"/>
      <protection/>
    </xf>
    <xf numFmtId="0" fontId="24" fillId="0" borderId="16" xfId="55" applyFont="1" applyBorder="1" applyAlignment="1">
      <alignment/>
      <protection/>
    </xf>
    <xf numFmtId="4" fontId="24" fillId="0" borderId="24" xfId="55" applyNumberFormat="1" applyFont="1" applyBorder="1" applyAlignment="1">
      <alignment horizontal="right"/>
      <protection/>
    </xf>
    <xf numFmtId="4" fontId="24" fillId="0" borderId="25" xfId="55" applyNumberFormat="1" applyFont="1" applyBorder="1" applyAlignment="1">
      <alignment horizontal="right"/>
      <protection/>
    </xf>
    <xf numFmtId="4" fontId="24" fillId="0" borderId="18" xfId="55" applyNumberFormat="1" applyFont="1" applyBorder="1" applyAlignment="1">
      <alignment horizontal="right"/>
      <protection/>
    </xf>
    <xf numFmtId="4" fontId="24" fillId="0" borderId="36" xfId="55" applyNumberFormat="1" applyFont="1" applyBorder="1" applyAlignment="1">
      <alignment horizontal="right"/>
      <protection/>
    </xf>
    <xf numFmtId="0" fontId="24" fillId="0" borderId="21" xfId="55" applyFont="1" applyBorder="1" applyAlignment="1">
      <alignment horizontal="center"/>
      <protection/>
    </xf>
    <xf numFmtId="0" fontId="24" fillId="0" borderId="22" xfId="55" applyFont="1" applyBorder="1" applyAlignment="1">
      <alignment wrapText="1"/>
      <protection/>
    </xf>
    <xf numFmtId="0" fontId="24" fillId="0" borderId="22" xfId="55" applyFont="1" applyBorder="1" applyAlignment="1">
      <alignment horizontal="center"/>
      <protection/>
    </xf>
    <xf numFmtId="4" fontId="19" fillId="0" borderId="26" xfId="55" applyNumberFormat="1" applyFont="1" applyBorder="1" applyAlignment="1">
      <alignment horizontal="right"/>
      <protection/>
    </xf>
    <xf numFmtId="9" fontId="19" fillId="0" borderId="26" xfId="55" applyNumberFormat="1" applyFont="1" applyBorder="1" applyAlignment="1">
      <alignment horizontal="right"/>
      <protection/>
    </xf>
    <xf numFmtId="4" fontId="19" fillId="0" borderId="27" xfId="55" applyNumberFormat="1" applyFont="1" applyBorder="1" applyAlignment="1">
      <alignment horizontal="right"/>
      <protection/>
    </xf>
    <xf numFmtId="0" fontId="2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 wrapText="1"/>
    </xf>
    <xf numFmtId="9" fontId="22" fillId="0" borderId="26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righ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4" fontId="22" fillId="0" borderId="27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2" fillId="6" borderId="26" xfId="0" applyFont="1" applyFill="1" applyBorder="1" applyAlignment="1">
      <alignment horizontal="right" vertical="center" wrapText="1"/>
    </xf>
    <xf numFmtId="0" fontId="22" fillId="6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5" fillId="6" borderId="28" xfId="53" applyFont="1" applyFill="1" applyBorder="1" applyAlignment="1">
      <alignment horizontal="center" vertical="center" wrapText="1"/>
      <protection/>
    </xf>
    <xf numFmtId="0" fontId="25" fillId="6" borderId="26" xfId="53" applyFont="1" applyFill="1" applyBorder="1" applyAlignment="1">
      <alignment horizontal="center" vertical="center" wrapText="1"/>
      <protection/>
    </xf>
    <xf numFmtId="0" fontId="25" fillId="6" borderId="27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>
      <alignment/>
      <protection/>
    </xf>
    <xf numFmtId="0" fontId="0" fillId="0" borderId="0" xfId="53" applyFont="1">
      <alignment/>
      <protection/>
    </xf>
    <xf numFmtId="0" fontId="25" fillId="6" borderId="28" xfId="54" applyFont="1" applyFill="1" applyBorder="1" applyAlignment="1">
      <alignment horizontal="center" vertical="center" wrapText="1"/>
      <protection/>
    </xf>
    <xf numFmtId="0" fontId="25" fillId="6" borderId="26" xfId="54" applyFont="1" applyFill="1" applyBorder="1" applyAlignment="1">
      <alignment horizontal="center" vertical="center" wrapText="1"/>
      <protection/>
    </xf>
    <xf numFmtId="0" fontId="25" fillId="6" borderId="27" xfId="54" applyFont="1" applyFill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3" fontId="24" fillId="0" borderId="18" xfId="54" applyNumberFormat="1" applyFont="1" applyBorder="1" applyAlignment="1">
      <alignment horizontal="right" vertical="center" wrapText="1"/>
      <protection/>
    </xf>
    <xf numFmtId="4" fontId="24" fillId="0" borderId="18" xfId="54" applyNumberFormat="1" applyFont="1" applyBorder="1" applyAlignment="1">
      <alignment horizontal="right" vertical="center" wrapText="1"/>
      <protection/>
    </xf>
    <xf numFmtId="9" fontId="24" fillId="0" borderId="18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3" fontId="24" fillId="0" borderId="16" xfId="54" applyNumberFormat="1" applyFont="1" applyBorder="1" applyAlignment="1">
      <alignment horizontal="right" vertical="center" wrapText="1"/>
      <protection/>
    </xf>
    <xf numFmtId="4" fontId="24" fillId="0" borderId="16" xfId="54" applyNumberFormat="1" applyFont="1" applyBorder="1" applyAlignment="1">
      <alignment horizontal="right" vertical="center" wrapText="1"/>
      <protection/>
    </xf>
    <xf numFmtId="0" fontId="43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3" fontId="24" fillId="0" borderId="22" xfId="54" applyNumberFormat="1" applyFont="1" applyBorder="1" applyAlignment="1">
      <alignment horizontal="right" vertical="center" wrapText="1"/>
      <protection/>
    </xf>
    <xf numFmtId="4" fontId="24" fillId="0" borderId="22" xfId="54" applyNumberFormat="1" applyFont="1" applyBorder="1" applyAlignment="1">
      <alignment horizontal="right" vertical="center" wrapText="1"/>
      <protection/>
    </xf>
    <xf numFmtId="0" fontId="32" fillId="0" borderId="42" xfId="54" applyFont="1" applyBorder="1" applyAlignment="1">
      <alignment vertical="center" wrapText="1"/>
      <protection/>
    </xf>
    <xf numFmtId="0" fontId="43" fillId="0" borderId="16" xfId="54" applyFont="1" applyBorder="1" applyAlignment="1">
      <alignment horizontal="center" vertical="center" wrapText="1"/>
      <protection/>
    </xf>
    <xf numFmtId="3" fontId="43" fillId="0" borderId="42" xfId="54" applyNumberFormat="1" applyFont="1" applyBorder="1" applyAlignment="1">
      <alignment horizontal="right" vertical="center" wrapText="1"/>
      <protection/>
    </xf>
    <xf numFmtId="4" fontId="24" fillId="0" borderId="42" xfId="54" applyNumberFormat="1" applyFont="1" applyBorder="1" applyAlignment="1">
      <alignment horizontal="right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32" fillId="0" borderId="23" xfId="54" applyFont="1" applyBorder="1" applyAlignment="1">
      <alignment vertical="center" wrapText="1"/>
      <protection/>
    </xf>
    <xf numFmtId="0" fontId="35" fillId="0" borderId="22" xfId="54" applyFont="1" applyBorder="1" applyAlignment="1">
      <alignment horizontal="center" vertical="center" wrapText="1"/>
      <protection/>
    </xf>
    <xf numFmtId="3" fontId="35" fillId="0" borderId="23" xfId="54" applyNumberFormat="1" applyFont="1" applyBorder="1" applyAlignment="1">
      <alignment horizontal="right" vertical="center" wrapText="1"/>
      <protection/>
    </xf>
    <xf numFmtId="4" fontId="24" fillId="0" borderId="23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vertical="center" wrapText="1"/>
      <protection/>
    </xf>
    <xf numFmtId="4" fontId="19" fillId="0" borderId="27" xfId="54" applyNumberFormat="1" applyFont="1" applyBorder="1" applyAlignment="1">
      <alignment vertical="center" wrapText="1"/>
      <protection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6" borderId="28" xfId="58" applyFont="1" applyFill="1" applyBorder="1" applyAlignment="1">
      <alignment horizontal="center" vertical="center" wrapText="1"/>
      <protection/>
    </xf>
    <xf numFmtId="0" fontId="22" fillId="6" borderId="26" xfId="58" applyFont="1" applyFill="1" applyBorder="1" applyAlignment="1">
      <alignment horizontal="center" vertical="center" wrapText="1"/>
      <protection/>
    </xf>
    <xf numFmtId="0" fontId="25" fillId="6" borderId="26" xfId="58" applyFont="1" applyFill="1" applyBorder="1" applyAlignment="1">
      <alignment horizontal="center" vertical="center" wrapText="1"/>
      <protection/>
    </xf>
    <xf numFmtId="0" fontId="22" fillId="6" borderId="27" xfId="58" applyFont="1" applyFill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4" fontId="0" fillId="0" borderId="18" xfId="58" applyNumberFormat="1" applyFont="1" applyBorder="1" applyAlignment="1">
      <alignment vertical="center" wrapText="1"/>
      <protection/>
    </xf>
    <xf numFmtId="4" fontId="0" fillId="0" borderId="18" xfId="58" applyNumberFormat="1" applyFont="1" applyBorder="1" applyAlignment="1">
      <alignment horizontal="right" vertical="center" wrapText="1"/>
      <protection/>
    </xf>
    <xf numFmtId="9" fontId="0" fillId="0" borderId="18" xfId="58" applyNumberFormat="1" applyFont="1" applyBorder="1" applyAlignment="1">
      <alignment horizontal="center" vertical="center" wrapText="1"/>
      <protection/>
    </xf>
    <xf numFmtId="4" fontId="0" fillId="0" borderId="36" xfId="58" applyNumberFormat="1" applyFont="1" applyBorder="1" applyAlignment="1">
      <alignment horizontal="right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4" fontId="0" fillId="0" borderId="16" xfId="58" applyNumberFormat="1" applyFont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4" fontId="0" fillId="0" borderId="22" xfId="58" applyNumberFormat="1" applyFont="1" applyBorder="1" applyAlignment="1">
      <alignment vertical="center" wrapText="1"/>
      <protection/>
    </xf>
    <xf numFmtId="0" fontId="22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2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22" fillId="0" borderId="0" xfId="60" applyFont="1">
      <alignment/>
      <protection/>
    </xf>
    <xf numFmtId="0" fontId="25" fillId="6" borderId="28" xfId="59" applyFont="1" applyFill="1" applyBorder="1" applyAlignment="1">
      <alignment horizontal="center" vertical="center" wrapText="1"/>
      <protection/>
    </xf>
    <xf numFmtId="0" fontId="25" fillId="6" borderId="26" xfId="59" applyFont="1" applyFill="1" applyBorder="1" applyAlignment="1">
      <alignment horizontal="center" vertical="center" wrapText="1"/>
      <protection/>
    </xf>
    <xf numFmtId="0" fontId="22" fillId="6" borderId="26" xfId="59" applyFont="1" applyFill="1" applyBorder="1" applyAlignment="1">
      <alignment horizontal="center" vertical="center" wrapText="1"/>
      <protection/>
    </xf>
    <xf numFmtId="0" fontId="25" fillId="6" borderId="27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right" vertical="center" wrapText="1"/>
      <protection/>
    </xf>
    <xf numFmtId="9" fontId="0" fillId="0" borderId="18" xfId="59" applyNumberFormat="1" applyFont="1" applyBorder="1" applyAlignment="1">
      <alignment horizontal="center" vertical="center" wrapText="1"/>
      <protection/>
    </xf>
    <xf numFmtId="4" fontId="0" fillId="0" borderId="36" xfId="59" applyNumberFormat="1" applyFont="1" applyBorder="1" applyAlignment="1">
      <alignment horizontal="right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4" fontId="0" fillId="0" borderId="16" xfId="59" applyNumberFormat="1" applyFont="1" applyBorder="1" applyAlignment="1">
      <alignment horizontal="center" vertical="center" wrapText="1"/>
      <protection/>
    </xf>
    <xf numFmtId="0" fontId="28" fillId="0" borderId="16" xfId="59" applyFont="1" applyBorder="1" applyAlignment="1">
      <alignment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4" fontId="0" fillId="0" borderId="22" xfId="59" applyNumberFormat="1" applyFont="1" applyBorder="1" applyAlignment="1">
      <alignment horizontal="center" vertical="center" wrapText="1"/>
      <protection/>
    </xf>
    <xf numFmtId="9" fontId="0" fillId="0" borderId="22" xfId="59" applyNumberFormat="1" applyFont="1" applyBorder="1" applyAlignment="1">
      <alignment horizontal="center" vertical="center" wrapText="1"/>
      <protection/>
    </xf>
    <xf numFmtId="0" fontId="0" fillId="0" borderId="28" xfId="59" applyFont="1" applyBorder="1">
      <alignment/>
      <protection/>
    </xf>
    <xf numFmtId="0" fontId="18" fillId="0" borderId="26" xfId="59" applyFont="1" applyBorder="1" applyAlignment="1">
      <alignment horizontal="center" wrapText="1"/>
      <protection/>
    </xf>
    <xf numFmtId="0" fontId="28" fillId="0" borderId="26" xfId="59" applyFont="1" applyBorder="1" applyAlignment="1">
      <alignment horizontal="center"/>
      <protection/>
    </xf>
    <xf numFmtId="0" fontId="18" fillId="0" borderId="26" xfId="59" applyFont="1" applyBorder="1" applyAlignment="1">
      <alignment horizontal="center"/>
      <protection/>
    </xf>
    <xf numFmtId="4" fontId="18" fillId="0" borderId="26" xfId="59" applyNumberFormat="1" applyFont="1" applyBorder="1" applyAlignment="1">
      <alignment horizontal="center"/>
      <protection/>
    </xf>
    <xf numFmtId="4" fontId="19" fillId="0" borderId="26" xfId="59" applyNumberFormat="1" applyFont="1" applyBorder="1" applyAlignment="1">
      <alignment horizontal="right"/>
      <protection/>
    </xf>
    <xf numFmtId="4" fontId="19" fillId="0" borderId="27" xfId="59" applyNumberFormat="1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6" borderId="10" xfId="52" applyFont="1" applyFill="1" applyBorder="1" applyAlignment="1">
      <alignment horizontal="center" vertical="center" wrapText="1"/>
      <protection/>
    </xf>
    <xf numFmtId="0" fontId="25" fillId="6" borderId="11" xfId="52" applyFont="1" applyFill="1" applyBorder="1" applyAlignment="1">
      <alignment horizontal="center" vertical="center" wrapText="1"/>
      <protection/>
    </xf>
    <xf numFmtId="0" fontId="25" fillId="6" borderId="12" xfId="52" applyFont="1" applyFill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4" fontId="0" fillId="0" borderId="35" xfId="52" applyNumberFormat="1" applyFont="1" applyBorder="1" applyAlignment="1">
      <alignment horizontal="right" vertical="center"/>
      <protection/>
    </xf>
    <xf numFmtId="4" fontId="0" fillId="0" borderId="11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/>
      <protection/>
    </xf>
    <xf numFmtId="4" fontId="0" fillId="0" borderId="37" xfId="52" applyNumberFormat="1" applyFont="1" applyBorder="1" applyAlignment="1">
      <alignment horizontal="right" vertical="center"/>
      <protection/>
    </xf>
    <xf numFmtId="4" fontId="0" fillId="0" borderId="16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left" vertical="center" wrapText="1"/>
      <protection/>
    </xf>
    <xf numFmtId="4" fontId="0" fillId="0" borderId="16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 applyAlignment="1">
      <alignment vertical="center"/>
      <protection/>
    </xf>
    <xf numFmtId="4" fontId="0" fillId="0" borderId="36" xfId="52" applyNumberFormat="1" applyFont="1" applyBorder="1" applyAlignment="1">
      <alignment horizontal="right" vertical="center"/>
      <protection/>
    </xf>
    <xf numFmtId="4" fontId="22" fillId="0" borderId="26" xfId="52" applyNumberFormat="1" applyFont="1" applyBorder="1" applyAlignment="1">
      <alignment vertical="center"/>
      <protection/>
    </xf>
    <xf numFmtId="9" fontId="22" fillId="0" borderId="26" xfId="52" applyNumberFormat="1" applyFont="1" applyBorder="1" applyAlignment="1">
      <alignment horizontal="center" vertical="center"/>
      <protection/>
    </xf>
    <xf numFmtId="4" fontId="22" fillId="0" borderId="27" xfId="52" applyNumberFormat="1" applyFont="1" applyBorder="1" applyAlignment="1">
      <alignment horizontal="right" vertical="center"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0" fontId="0" fillId="0" borderId="0" xfId="52">
      <alignment/>
      <protection/>
    </xf>
    <xf numFmtId="0" fontId="25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52" applyFont="1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4" fontId="24" fillId="0" borderId="16" xfId="0" applyNumberFormat="1" applyFont="1" applyBorder="1" applyAlignment="1">
      <alignment horizontal="right" vertical="center"/>
    </xf>
    <xf numFmtId="9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9" fontId="0" fillId="0" borderId="22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24" fillId="0" borderId="35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4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0" fontId="24" fillId="0" borderId="16" xfId="52" applyFont="1" applyBorder="1" applyAlignment="1">
      <alignment vertical="center" wrapText="1"/>
      <protection/>
    </xf>
    <xf numFmtId="0" fontId="0" fillId="0" borderId="16" xfId="52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9" fontId="24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1" fontId="24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16" xfId="57" applyFont="1" applyBorder="1" applyAlignment="1">
      <alignment vertical="center" wrapText="1"/>
      <protection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4" fontId="24" fillId="0" borderId="18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24" fillId="0" borderId="45" xfId="0" applyFont="1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4" xfId="0" applyFont="1" applyBorder="1" applyAlignment="1">
      <alignment horizontal="left" vertical="center" wrapText="1"/>
    </xf>
    <xf numFmtId="4" fontId="24" fillId="0" borderId="24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/>
    </xf>
    <xf numFmtId="4" fontId="22" fillId="0" borderId="2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4" fontId="24" fillId="0" borderId="22" xfId="0" applyNumberFormat="1" applyFont="1" applyBorder="1" applyAlignment="1">
      <alignment horizontal="right" vertical="center"/>
    </xf>
    <xf numFmtId="9" fontId="24" fillId="0" borderId="22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4" fontId="0" fillId="0" borderId="45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right" vertical="center"/>
    </xf>
    <xf numFmtId="9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9" fontId="22" fillId="0" borderId="2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9" fillId="0" borderId="26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8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9" fontId="0" fillId="0" borderId="35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9" fontId="0" fillId="0" borderId="18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4" fontId="24" fillId="0" borderId="35" xfId="0" applyNumberFormat="1" applyFont="1" applyBorder="1" applyAlignment="1">
      <alignment vertical="center"/>
    </xf>
    <xf numFmtId="4" fontId="24" fillId="0" borderId="35" xfId="0" applyNumberFormat="1" applyFont="1" applyBorder="1" applyAlignment="1">
      <alignment horizontal="right" vertical="center"/>
    </xf>
    <xf numFmtId="4" fontId="24" fillId="0" borderId="39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24" fillId="0" borderId="16" xfId="0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0" fillId="0" borderId="34" xfId="53" applyBorder="1" applyAlignment="1">
      <alignment horizontal="center" vertical="center"/>
      <protection/>
    </xf>
    <xf numFmtId="0" fontId="0" fillId="0" borderId="35" xfId="53" applyFont="1" applyBorder="1" applyAlignment="1">
      <alignment vertical="center" wrapText="1"/>
      <protection/>
    </xf>
    <xf numFmtId="0" fontId="0" fillId="0" borderId="35" xfId="53" applyFont="1" applyBorder="1" applyAlignment="1">
      <alignment vertical="center"/>
      <protection/>
    </xf>
    <xf numFmtId="0" fontId="0" fillId="0" borderId="35" xfId="53" applyFont="1" applyBorder="1" applyAlignment="1">
      <alignment horizontal="center" vertical="center"/>
      <protection/>
    </xf>
    <xf numFmtId="3" fontId="0" fillId="0" borderId="35" xfId="53" applyNumberFormat="1" applyFont="1" applyBorder="1" applyAlignment="1">
      <alignment horizontal="center" vertical="center"/>
      <protection/>
    </xf>
    <xf numFmtId="4" fontId="0" fillId="0" borderId="35" xfId="53" applyNumberFormat="1" applyBorder="1" applyAlignment="1">
      <alignment vertical="center"/>
      <protection/>
    </xf>
    <xf numFmtId="4" fontId="0" fillId="0" borderId="35" xfId="53" applyNumberFormat="1" applyBorder="1" applyAlignment="1">
      <alignment horizontal="right" vertical="center"/>
      <protection/>
    </xf>
    <xf numFmtId="4" fontId="0" fillId="0" borderId="39" xfId="53" applyNumberFormat="1" applyBorder="1" applyAlignment="1">
      <alignment horizontal="right" vertical="center"/>
      <protection/>
    </xf>
    <xf numFmtId="0" fontId="0" fillId="0" borderId="21" xfId="53" applyBorder="1" applyAlignment="1">
      <alignment horizontal="center" vertical="center"/>
      <protection/>
    </xf>
    <xf numFmtId="0" fontId="0" fillId="0" borderId="22" xfId="53" applyFont="1" applyBorder="1" applyAlignment="1">
      <alignment vertical="center" wrapText="1"/>
      <protection/>
    </xf>
    <xf numFmtId="0" fontId="0" fillId="0" borderId="22" xfId="53" applyFont="1" applyBorder="1" applyAlignment="1">
      <alignment vertical="center"/>
      <protection/>
    </xf>
    <xf numFmtId="0" fontId="0" fillId="0" borderId="22" xfId="53" applyFont="1" applyBorder="1" applyAlignment="1">
      <alignment horizontal="center" vertical="center"/>
      <protection/>
    </xf>
    <xf numFmtId="3" fontId="0" fillId="0" borderId="22" xfId="53" applyNumberFormat="1" applyFont="1" applyBorder="1" applyAlignment="1">
      <alignment horizontal="center" vertical="center"/>
      <protection/>
    </xf>
    <xf numFmtId="4" fontId="0" fillId="0" borderId="22" xfId="53" applyNumberFormat="1" applyBorder="1" applyAlignment="1">
      <alignment horizontal="right" vertical="center"/>
      <protection/>
    </xf>
    <xf numFmtId="4" fontId="0" fillId="0" borderId="31" xfId="53" applyNumberFormat="1" applyBorder="1" applyAlignment="1">
      <alignment horizontal="right" vertical="center"/>
      <protection/>
    </xf>
    <xf numFmtId="4" fontId="25" fillId="0" borderId="26" xfId="53" applyNumberFormat="1" applyFont="1" applyBorder="1" applyAlignment="1">
      <alignment horizontal="right" vertical="center"/>
      <protection/>
    </xf>
    <xf numFmtId="9" fontId="25" fillId="0" borderId="26" xfId="53" applyNumberFormat="1" applyFont="1" applyBorder="1" applyAlignment="1">
      <alignment horizontal="center" vertical="center"/>
      <protection/>
    </xf>
    <xf numFmtId="4" fontId="25" fillId="0" borderId="27" xfId="53" applyNumberFormat="1" applyFont="1" applyBorder="1" applyAlignment="1">
      <alignment horizontal="right" vertical="center"/>
      <protection/>
    </xf>
    <xf numFmtId="4" fontId="19" fillId="0" borderId="26" xfId="58" applyNumberFormat="1" applyFont="1" applyBorder="1" applyAlignment="1">
      <alignment horizontal="right" vertical="center"/>
      <protection/>
    </xf>
    <xf numFmtId="9" fontId="19" fillId="0" borderId="26" xfId="58" applyNumberFormat="1" applyFont="1" applyBorder="1" applyAlignment="1">
      <alignment horizontal="center" vertical="center"/>
      <protection/>
    </xf>
    <xf numFmtId="4" fontId="19" fillId="0" borderId="27" xfId="58" applyNumberFormat="1" applyFont="1" applyBorder="1" applyAlignment="1">
      <alignment horizontal="right" vertical="center"/>
      <protection/>
    </xf>
    <xf numFmtId="0" fontId="24" fillId="0" borderId="35" xfId="52" applyFont="1" applyBorder="1" applyAlignment="1">
      <alignment vertical="center" wrapText="1"/>
      <protection/>
    </xf>
    <xf numFmtId="0" fontId="0" fillId="0" borderId="35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vertical="center" wrapText="1"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9" fontId="0" fillId="0" borderId="24" xfId="52" applyNumberFormat="1" applyFont="1" applyBorder="1" applyAlignment="1">
      <alignment horizontal="center" vertical="center"/>
      <protection/>
    </xf>
    <xf numFmtId="9" fontId="0" fillId="0" borderId="46" xfId="52" applyNumberFormat="1" applyFont="1" applyBorder="1" applyAlignment="1">
      <alignment horizontal="center" vertical="center"/>
      <protection/>
    </xf>
    <xf numFmtId="9" fontId="0" fillId="0" borderId="47" xfId="52" applyNumberFormat="1" applyFont="1" applyBorder="1" applyAlignment="1">
      <alignment horizontal="center" vertical="center"/>
      <protection/>
    </xf>
    <xf numFmtId="9" fontId="0" fillId="0" borderId="48" xfId="52" applyNumberFormat="1" applyFont="1" applyBorder="1" applyAlignment="1">
      <alignment horizontal="center" vertical="center"/>
      <protection/>
    </xf>
    <xf numFmtId="9" fontId="0" fillId="0" borderId="46" xfId="0" applyNumberForma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9" fontId="0" fillId="0" borderId="18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wrapText="1"/>
    </xf>
    <xf numFmtId="0" fontId="25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9" fontId="0" fillId="0" borderId="48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wrapText="1"/>
    </xf>
    <xf numFmtId="0" fontId="25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right" vertical="center" wrapText="1"/>
    </xf>
    <xf numFmtId="9" fontId="0" fillId="0" borderId="46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right" vertical="center" wrapText="1"/>
    </xf>
    <xf numFmtId="0" fontId="0" fillId="0" borderId="54" xfId="0" applyFont="1" applyBorder="1" applyAlignment="1">
      <alignment horizontal="center" vertical="center" wrapText="1"/>
    </xf>
    <xf numFmtId="0" fontId="24" fillId="0" borderId="47" xfId="0" applyFont="1" applyBorder="1" applyAlignment="1">
      <alignment wrapText="1"/>
    </xf>
    <xf numFmtId="0" fontId="25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9" fontId="0" fillId="0" borderId="47" xfId="0" applyNumberFormat="1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0" fontId="24" fillId="0" borderId="48" xfId="0" applyFont="1" applyBorder="1" applyAlignment="1">
      <alignment wrapText="1"/>
    </xf>
    <xf numFmtId="0" fontId="33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33" fillId="0" borderId="46" xfId="0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vertical="center" wrapText="1"/>
    </xf>
    <xf numFmtId="4" fontId="0" fillId="0" borderId="46" xfId="0" applyNumberFormat="1" applyBorder="1" applyAlignment="1">
      <alignment horizontal="right" vertical="center" wrapText="1"/>
    </xf>
    <xf numFmtId="9" fontId="0" fillId="0" borderId="46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right" vertical="center" wrapText="1"/>
    </xf>
    <xf numFmtId="0" fontId="0" fillId="0" borderId="49" xfId="0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3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48" xfId="0" applyNumberFormat="1" applyBorder="1" applyAlignment="1">
      <alignment horizontal="right" vertical="center" wrapText="1"/>
    </xf>
    <xf numFmtId="9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right" vertical="center" wrapText="1"/>
    </xf>
    <xf numFmtId="0" fontId="0" fillId="0" borderId="54" xfId="0" applyBorder="1" applyAlignment="1">
      <alignment horizontal="center" vertical="center" wrapText="1"/>
    </xf>
    <xf numFmtId="0" fontId="24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vertical="center" wrapText="1"/>
    </xf>
    <xf numFmtId="4" fontId="0" fillId="0" borderId="47" xfId="0" applyNumberFormat="1" applyBorder="1" applyAlignment="1">
      <alignment horizontal="right" vertical="center" wrapText="1"/>
    </xf>
    <xf numFmtId="9" fontId="0" fillId="0" borderId="47" xfId="0" applyNumberFormat="1" applyBorder="1" applyAlignment="1">
      <alignment horizontal="center" vertical="center" wrapText="1"/>
    </xf>
    <xf numFmtId="4" fontId="0" fillId="0" borderId="55" xfId="0" applyNumberFormat="1" applyBorder="1" applyAlignment="1">
      <alignment horizontal="righ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33" fillId="0" borderId="16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4" fillId="0" borderId="18" xfId="0" applyNumberFormat="1" applyFont="1" applyBorder="1" applyAlignment="1">
      <alignment horizontal="right"/>
    </xf>
    <xf numFmtId="9" fontId="24" fillId="0" borderId="18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right"/>
    </xf>
    <xf numFmtId="0" fontId="24" fillId="0" borderId="56" xfId="0" applyFont="1" applyBorder="1" applyAlignment="1">
      <alignment horizontal="center"/>
    </xf>
    <xf numFmtId="0" fontId="24" fillId="0" borderId="46" xfId="0" applyFont="1" applyBorder="1" applyAlignment="1">
      <alignment wrapText="1"/>
    </xf>
    <xf numFmtId="0" fontId="24" fillId="0" borderId="46" xfId="0" applyFont="1" applyBorder="1" applyAlignment="1">
      <alignment/>
    </xf>
    <xf numFmtId="0" fontId="24" fillId="0" borderId="46" xfId="0" applyFont="1" applyBorder="1" applyAlignment="1">
      <alignment horizontal="center"/>
    </xf>
    <xf numFmtId="3" fontId="24" fillId="0" borderId="46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/>
    </xf>
    <xf numFmtId="4" fontId="24" fillId="0" borderId="46" xfId="0" applyNumberFormat="1" applyFont="1" applyBorder="1" applyAlignment="1">
      <alignment horizontal="right"/>
    </xf>
    <xf numFmtId="9" fontId="24" fillId="0" borderId="46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right"/>
    </xf>
    <xf numFmtId="0" fontId="24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horizontal="center"/>
    </xf>
    <xf numFmtId="3" fontId="24" fillId="0" borderId="48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/>
    </xf>
    <xf numFmtId="4" fontId="24" fillId="0" borderId="48" xfId="0" applyNumberFormat="1" applyFont="1" applyBorder="1" applyAlignment="1">
      <alignment horizontal="right"/>
    </xf>
    <xf numFmtId="9" fontId="24" fillId="0" borderId="48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right"/>
    </xf>
    <xf numFmtId="9" fontId="0" fillId="0" borderId="46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 wrapText="1"/>
    </xf>
    <xf numFmtId="9" fontId="24" fillId="0" borderId="46" xfId="0" applyNumberFormat="1" applyFont="1" applyBorder="1" applyAlignment="1">
      <alignment horizontal="center" vertical="center" wrapText="1"/>
    </xf>
    <xf numFmtId="9" fontId="24" fillId="0" borderId="48" xfId="0" applyNumberFormat="1" applyFont="1" applyBorder="1" applyAlignment="1">
      <alignment horizontal="center" vertical="center" wrapText="1"/>
    </xf>
    <xf numFmtId="9" fontId="0" fillId="0" borderId="46" xfId="0" applyNumberFormat="1" applyFont="1" applyBorder="1" applyAlignment="1">
      <alignment horizontal="center" vertical="center"/>
    </xf>
    <xf numFmtId="9" fontId="24" fillId="0" borderId="24" xfId="55" applyNumberFormat="1" applyFont="1" applyBorder="1" applyAlignment="1">
      <alignment horizontal="center"/>
      <protection/>
    </xf>
    <xf numFmtId="9" fontId="24" fillId="0" borderId="46" xfId="55" applyNumberFormat="1" applyFont="1" applyBorder="1" applyAlignment="1">
      <alignment horizontal="center"/>
      <protection/>
    </xf>
    <xf numFmtId="9" fontId="24" fillId="0" borderId="48" xfId="55" applyNumberFormat="1" applyFont="1" applyBorder="1" applyAlignment="1">
      <alignment horizontal="center"/>
      <protection/>
    </xf>
    <xf numFmtId="9" fontId="24" fillId="0" borderId="47" xfId="55" applyNumberFormat="1" applyFont="1" applyBorder="1" applyAlignment="1">
      <alignment horizontal="center"/>
      <protection/>
    </xf>
    <xf numFmtId="0" fontId="0" fillId="0" borderId="43" xfId="60" applyBorder="1">
      <alignment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9" fontId="0" fillId="0" borderId="46" xfId="0" applyNumberFormat="1" applyFont="1" applyBorder="1" applyAlignment="1">
      <alignment horizontal="center"/>
    </xf>
    <xf numFmtId="9" fontId="0" fillId="0" borderId="4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 vertical="center" wrapText="1"/>
    </xf>
    <xf numFmtId="9" fontId="24" fillId="0" borderId="46" xfId="0" applyNumberFormat="1" applyFont="1" applyBorder="1" applyAlignment="1">
      <alignment horizontal="center" vertical="center"/>
    </xf>
    <xf numFmtId="9" fontId="24" fillId="0" borderId="48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right" vertical="center"/>
    </xf>
    <xf numFmtId="9" fontId="33" fillId="0" borderId="58" xfId="0" applyNumberFormat="1" applyFont="1" applyBorder="1" applyAlignment="1">
      <alignment horizontal="center" vertical="center"/>
    </xf>
    <xf numFmtId="4" fontId="19" fillId="0" borderId="59" xfId="0" applyNumberFormat="1" applyFont="1" applyBorder="1" applyAlignment="1">
      <alignment horizontal="right" vertical="center"/>
    </xf>
    <xf numFmtId="9" fontId="0" fillId="0" borderId="24" xfId="0" applyNumberFormat="1" applyBorder="1" applyAlignment="1">
      <alignment horizontal="center"/>
    </xf>
    <xf numFmtId="4" fontId="22" fillId="0" borderId="58" xfId="0" applyNumberFormat="1" applyFont="1" applyBorder="1" applyAlignment="1">
      <alignment horizontal="right"/>
    </xf>
    <xf numFmtId="9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right"/>
    </xf>
    <xf numFmtId="0" fontId="33" fillId="0" borderId="24" xfId="0" applyFont="1" applyBorder="1" applyAlignment="1">
      <alignment vertical="center"/>
    </xf>
    <xf numFmtId="4" fontId="0" fillId="0" borderId="24" xfId="42" applyNumberFormat="1" applyFill="1" applyBorder="1" applyAlignment="1" applyProtection="1">
      <alignment horizontal="right" vertical="center"/>
      <protection/>
    </xf>
    <xf numFmtId="9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9" fillId="0" borderId="58" xfId="0" applyNumberFormat="1" applyFont="1" applyBorder="1" applyAlignment="1">
      <alignment horizontal="right"/>
    </xf>
    <xf numFmtId="4" fontId="19" fillId="0" borderId="59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9" fontId="19" fillId="0" borderId="58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4" fontId="22" fillId="0" borderId="58" xfId="0" applyNumberFormat="1" applyFont="1" applyBorder="1" applyAlignment="1">
      <alignment horizontal="right" vertical="center"/>
    </xf>
    <xf numFmtId="9" fontId="22" fillId="0" borderId="58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right" vertical="center"/>
    </xf>
    <xf numFmtId="9" fontId="0" fillId="0" borderId="18" xfId="53" applyNumberFormat="1" applyBorder="1" applyAlignment="1">
      <alignment horizontal="center" vertical="center"/>
      <protection/>
    </xf>
    <xf numFmtId="9" fontId="0" fillId="0" borderId="46" xfId="53" applyNumberForma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" fontId="31" fillId="0" borderId="22" xfId="0" applyNumberFormat="1" applyFont="1" applyBorder="1" applyAlignment="1">
      <alignment horizontal="right" vertical="center"/>
    </xf>
    <xf numFmtId="0" fontId="30" fillId="0" borderId="0" xfId="54" applyFont="1" applyBorder="1" applyAlignment="1">
      <alignment vertical="center" wrapText="1"/>
      <protection/>
    </xf>
    <xf numFmtId="0" fontId="24" fillId="24" borderId="16" xfId="64" applyFont="1" applyFill="1" applyBorder="1" applyAlignment="1">
      <alignment horizontal="left" vertical="center" wrapText="1"/>
      <protection/>
    </xf>
    <xf numFmtId="0" fontId="29" fillId="0" borderId="0" xfId="0" applyFont="1" applyBorder="1" applyAlignment="1">
      <alignment horizontal="left" wrapText="1"/>
    </xf>
    <xf numFmtId="0" fontId="22" fillId="6" borderId="61" xfId="0" applyFont="1" applyFill="1" applyBorder="1" applyAlignment="1">
      <alignment horizontal="center" vertical="center" wrapText="1"/>
    </xf>
    <xf numFmtId="0" fontId="22" fillId="6" borderId="62" xfId="0" applyFont="1" applyFill="1" applyBorder="1" applyAlignment="1">
      <alignment horizontal="center" vertical="center" wrapText="1"/>
    </xf>
    <xf numFmtId="0" fontId="25" fillId="6" borderId="62" xfId="0" applyFont="1" applyFill="1" applyBorder="1" applyAlignment="1">
      <alignment horizontal="center" vertical="center" wrapText="1"/>
    </xf>
    <xf numFmtId="0" fontId="22" fillId="6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right" vertical="center"/>
    </xf>
    <xf numFmtId="4" fontId="22" fillId="0" borderId="66" xfId="0" applyNumberFormat="1" applyFont="1" applyBorder="1" applyAlignment="1">
      <alignment horizontal="right"/>
    </xf>
    <xf numFmtId="4" fontId="22" fillId="0" borderId="66" xfId="0" applyNumberFormat="1" applyFont="1" applyBorder="1" applyAlignment="1">
      <alignment horizontal="left"/>
    </xf>
    <xf numFmtId="4" fontId="22" fillId="0" borderId="67" xfId="0" applyNumberFormat="1" applyFont="1" applyBorder="1" applyAlignment="1">
      <alignment horizontal="right"/>
    </xf>
    <xf numFmtId="0" fontId="22" fillId="0" borderId="6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70" xfId="0" applyFont="1" applyBorder="1" applyAlignment="1">
      <alignment vertical="center" wrapText="1"/>
    </xf>
    <xf numFmtId="0" fontId="24" fillId="0" borderId="70" xfId="0" applyFont="1" applyBorder="1" applyAlignment="1">
      <alignment horizontal="center" vertical="center" wrapText="1"/>
    </xf>
    <xf numFmtId="4" fontId="24" fillId="0" borderId="70" xfId="0" applyNumberFormat="1" applyFont="1" applyBorder="1" applyAlignment="1">
      <alignment vertical="center" wrapText="1"/>
    </xf>
    <xf numFmtId="4" fontId="24" fillId="0" borderId="24" xfId="0" applyNumberFormat="1" applyFont="1" applyBorder="1" applyAlignment="1">
      <alignment horizontal="right" vertical="center"/>
    </xf>
    <xf numFmtId="4" fontId="24" fillId="0" borderId="25" xfId="0" applyNumberFormat="1" applyFont="1" applyFill="1" applyBorder="1" applyAlignment="1">
      <alignment horizontal="right" vertical="center"/>
    </xf>
    <xf numFmtId="0" fontId="33" fillId="0" borderId="58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9" fillId="22" borderId="15" xfId="0" applyFont="1" applyFill="1" applyBorder="1" applyAlignment="1">
      <alignment horizontal="center" vertical="center" wrapText="1"/>
    </xf>
    <xf numFmtId="0" fontId="18" fillId="22" borderId="15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wrapText="1"/>
    </xf>
    <xf numFmtId="0" fontId="22" fillId="0" borderId="6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19" fillId="22" borderId="7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22" borderId="7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34" fillId="0" borderId="0" xfId="55" applyFont="1" applyBorder="1" applyAlignment="1">
      <alignment horizontal="center" wrapText="1"/>
      <protection/>
    </xf>
    <xf numFmtId="0" fontId="22" fillId="0" borderId="0" xfId="60" applyFont="1" applyBorder="1" applyAlignment="1">
      <alignment horizontal="left" wrapText="1"/>
      <protection/>
    </xf>
    <xf numFmtId="0" fontId="22" fillId="0" borderId="0" xfId="60" applyFont="1" applyBorder="1" applyAlignment="1">
      <alignment horizontal="left"/>
      <protection/>
    </xf>
    <xf numFmtId="0" fontId="18" fillId="0" borderId="28" xfId="55" applyFont="1" applyBorder="1" applyAlignment="1">
      <alignment horizontal="center"/>
      <protection/>
    </xf>
    <xf numFmtId="0" fontId="21" fillId="0" borderId="13" xfId="60" applyFont="1" applyBorder="1" applyAlignment="1">
      <alignment horizontal="left" wrapText="1"/>
      <protection/>
    </xf>
    <xf numFmtId="0" fontId="21" fillId="0" borderId="0" xfId="60" applyFont="1" applyBorder="1" applyAlignment="1">
      <alignment horizontal="left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0" fillId="0" borderId="0" xfId="60" applyFont="1" applyBorder="1" applyAlignment="1">
      <alignment horizontal="left"/>
      <protection/>
    </xf>
    <xf numFmtId="0" fontId="34" fillId="0" borderId="0" xfId="60" applyFont="1" applyBorder="1" applyAlignment="1">
      <alignment horizontal="center" wrapText="1"/>
      <protection/>
    </xf>
    <xf numFmtId="0" fontId="25" fillId="0" borderId="28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wrapText="1"/>
      <protection/>
    </xf>
    <xf numFmtId="0" fontId="0" fillId="0" borderId="0" xfId="60" applyFont="1" applyBorder="1" applyAlignment="1">
      <alignment horizontal="left" wrapText="1"/>
      <protection/>
    </xf>
    <xf numFmtId="0" fontId="34" fillId="0" borderId="0" xfId="54" applyFont="1" applyBorder="1" applyAlignment="1">
      <alignment horizontal="center" wrapText="1"/>
      <protection/>
    </xf>
    <xf numFmtId="0" fontId="22" fillId="0" borderId="28" xfId="54" applyFont="1" applyBorder="1" applyAlignment="1">
      <alignment horizontal="center"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0" fontId="34" fillId="0" borderId="0" xfId="59" applyFont="1" applyBorder="1" applyAlignment="1">
      <alignment horizontal="center" wrapText="1"/>
      <protection/>
    </xf>
    <xf numFmtId="0" fontId="30" fillId="0" borderId="0" xfId="52" applyFont="1" applyBorder="1" applyAlignment="1">
      <alignment horizontal="left" wrapText="1"/>
      <protection/>
    </xf>
    <xf numFmtId="0" fontId="34" fillId="0" borderId="0" xfId="52" applyFont="1" applyBorder="1" applyAlignment="1">
      <alignment horizontal="center" wrapText="1"/>
      <protection/>
    </xf>
    <xf numFmtId="0" fontId="22" fillId="0" borderId="28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 wrapText="1"/>
      <protection/>
    </xf>
    <xf numFmtId="0" fontId="19" fillId="0" borderId="28" xfId="58" applyFont="1" applyBorder="1" applyAlignment="1">
      <alignment horizontal="center" vertical="center"/>
      <protection/>
    </xf>
    <xf numFmtId="0" fontId="34" fillId="0" borderId="0" xfId="58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_Plyny infuzyjne+zywenie szacunek" xfId="52"/>
    <cellStyle name="Normalny_Arkusz1" xfId="53"/>
    <cellStyle name="Normalny_Arkusz2" xfId="54"/>
    <cellStyle name="Normalny_Arkusz4" xfId="55"/>
    <cellStyle name="Normalny_Arkusz6" xfId="56"/>
    <cellStyle name="Normalny_Formularz asortymentowo-cenowy - Zał. 1A do SIWZ (szacunek)" xfId="57"/>
    <cellStyle name="Normalny_Pakiet 3(14)" xfId="58"/>
    <cellStyle name="Normalny_Pakiet5(16)" xfId="59"/>
    <cellStyle name="Normalny_Plyny infuzyjne+zywenie szacunek" xfId="60"/>
    <cellStyle name="Obliczenia" xfId="61"/>
    <cellStyle name="Percent" xfId="62"/>
    <cellStyle name="Styl 1" xfId="63"/>
    <cellStyle name="Styl 1_Plyny infuzyjne+zywenie szacunek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3" sqref="A13:IV13"/>
    </sheetView>
  </sheetViews>
  <sheetFormatPr defaultColWidth="11.57421875" defaultRowHeight="12.75" customHeight="1"/>
  <sheetData>
    <row r="1" spans="1:11" ht="14.25" customHeight="1">
      <c r="A1" s="785" t="s">
        <v>936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</row>
    <row r="2" spans="1:11" ht="53.25" customHeight="1">
      <c r="A2" s="786" t="s">
        <v>937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</row>
    <row r="3" spans="1:11" ht="18" customHeight="1">
      <c r="A3" s="787" t="s">
        <v>938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</row>
    <row r="4" spans="1:11" ht="13.5" customHeight="1">
      <c r="A4" s="788" t="s">
        <v>939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</row>
    <row r="5" spans="1:11" ht="77.25" customHeight="1">
      <c r="A5" s="783" t="s">
        <v>940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</row>
    <row r="6" spans="1:11" s="1" customFormat="1" ht="42.75" customHeight="1">
      <c r="A6" s="783" t="s">
        <v>965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</row>
    <row r="7" spans="1:11" s="1" customFormat="1" ht="14.25" customHeight="1">
      <c r="A7" s="784" t="s">
        <v>974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</row>
    <row r="8" spans="1:11" s="1" customFormat="1" ht="28.5" customHeight="1">
      <c r="A8" s="788" t="s">
        <v>975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</row>
    <row r="9" spans="1:11" s="1" customFormat="1" ht="28.5" customHeight="1">
      <c r="A9" s="788" t="s">
        <v>976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</row>
    <row r="10" ht="25.5" customHeight="1">
      <c r="A10" s="2" t="s">
        <v>977</v>
      </c>
    </row>
    <row r="11" spans="1:11" ht="24.75" customHeight="1">
      <c r="A11" s="776" t="s">
        <v>978</v>
      </c>
      <c r="B11" s="776"/>
      <c r="C11" s="776"/>
      <c r="D11" s="776"/>
      <c r="E11" s="776"/>
      <c r="F11" s="776"/>
      <c r="G11" s="776"/>
      <c r="H11" s="776"/>
      <c r="I11" s="776"/>
      <c r="J11" s="776"/>
      <c r="K11" s="776"/>
    </row>
    <row r="12" spans="1:11" s="3" customFormat="1" ht="15" customHeight="1">
      <c r="A12" s="776" t="s">
        <v>979</v>
      </c>
      <c r="B12" s="776"/>
      <c r="C12" s="776"/>
      <c r="D12" s="776"/>
      <c r="E12" s="776"/>
      <c r="F12" s="776"/>
      <c r="G12" s="776"/>
      <c r="H12" s="776"/>
      <c r="I12" s="776"/>
      <c r="J12" s="776"/>
      <c r="K12" s="776"/>
    </row>
    <row r="13" spans="1:11" s="3" customFormat="1" ht="14.25" customHeight="1">
      <c r="A13" s="776" t="s">
        <v>980</v>
      </c>
      <c r="B13" s="776"/>
      <c r="C13" s="776"/>
      <c r="D13" s="776"/>
      <c r="E13" s="776"/>
      <c r="F13" s="776"/>
      <c r="G13" s="776"/>
      <c r="H13" s="776"/>
      <c r="I13" s="776"/>
      <c r="J13" s="776"/>
      <c r="K13" s="776"/>
    </row>
    <row r="14" spans="1:11" s="3" customFormat="1" ht="28.5" customHeight="1">
      <c r="A14" s="776" t="s">
        <v>981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</row>
    <row r="15" spans="1:11" ht="15.75" customHeight="1">
      <c r="A15" s="789" t="s">
        <v>982</v>
      </c>
      <c r="B15" s="789"/>
      <c r="C15" s="789"/>
      <c r="D15" s="789"/>
      <c r="E15" s="789"/>
      <c r="F15" s="789"/>
      <c r="G15" s="789"/>
      <c r="H15" s="789"/>
      <c r="I15" s="789"/>
      <c r="J15" s="789"/>
      <c r="K15" s="789"/>
    </row>
    <row r="16" ht="12.75" customHeight="1">
      <c r="A16" s="3" t="s">
        <v>983</v>
      </c>
    </row>
    <row r="17" ht="5.25" customHeight="1"/>
    <row r="18" spans="1:11" ht="24" customHeight="1">
      <c r="A18" s="790" t="s">
        <v>985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</row>
    <row r="19" spans="1:11" ht="12.75" customHeight="1">
      <c r="A19" s="4" t="s">
        <v>986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>
      <c r="A20" s="5" t="s">
        <v>987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>
      <c r="A21" s="5" t="s">
        <v>988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5" t="s">
        <v>989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>
      <c r="A23" s="5" t="s">
        <v>990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>
      <c r="A24" s="6" t="s">
        <v>991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selectLockedCells="1" selectUnlockedCells="1"/>
  <mergeCells count="15">
    <mergeCell ref="A15:K15"/>
    <mergeCell ref="A18:K18"/>
    <mergeCell ref="A8:K8"/>
    <mergeCell ref="A9:K9"/>
    <mergeCell ref="A13:K13"/>
    <mergeCell ref="A14:K14"/>
    <mergeCell ref="A11:K11"/>
    <mergeCell ref="A12:K12"/>
    <mergeCell ref="A5:K5"/>
    <mergeCell ref="A6:K6"/>
    <mergeCell ref="A7:K7"/>
    <mergeCell ref="A1:K1"/>
    <mergeCell ref="A2:K2"/>
    <mergeCell ref="A3:K3"/>
    <mergeCell ref="A4:K4"/>
  </mergeCells>
  <printOptions horizontalCentered="1"/>
  <pageMargins left="0.5905511811023623" right="0.5905511811023623" top="0.65" bottom="0.35433070866141736" header="0.42" footer="0.1968503937007874"/>
  <pageSetup firstPageNumber="1" useFirstPageNumber="1"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K3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.7109375" style="3" customWidth="1"/>
    <col min="12" max="16384" width="11.57421875" style="3" customWidth="1"/>
  </cols>
  <sheetData>
    <row r="1" spans="1:11" ht="13.5" customHeight="1">
      <c r="A1" s="7" t="s">
        <v>480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799" t="s">
        <v>481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</row>
    <row r="3" spans="1:11" ht="24.75" customHeight="1">
      <c r="A3" s="810" t="s">
        <v>482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</row>
    <row r="4" spans="1:10" ht="26.25" customHeight="1">
      <c r="A4" s="78" t="s">
        <v>995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79" t="s">
        <v>371</v>
      </c>
      <c r="I4" s="79" t="s">
        <v>1003</v>
      </c>
      <c r="J4" s="80" t="s">
        <v>1004</v>
      </c>
    </row>
    <row r="5" spans="1:10" ht="15" customHeight="1">
      <c r="A5" s="147">
        <v>1</v>
      </c>
      <c r="B5" s="148" t="s">
        <v>483</v>
      </c>
      <c r="C5" s="148"/>
      <c r="D5" s="148"/>
      <c r="E5" s="149" t="s">
        <v>1036</v>
      </c>
      <c r="F5" s="149">
        <v>20</v>
      </c>
      <c r="G5" s="150"/>
      <c r="H5" s="151">
        <f>F5*G5</f>
        <v>0</v>
      </c>
      <c r="I5" s="717">
        <v>0.08</v>
      </c>
      <c r="J5" s="152">
        <f>H5*I5+H5</f>
        <v>0</v>
      </c>
    </row>
    <row r="6" spans="1:10" ht="15" customHeight="1">
      <c r="A6" s="98">
        <v>2</v>
      </c>
      <c r="B6" s="27" t="s">
        <v>484</v>
      </c>
      <c r="C6" s="27"/>
      <c r="D6" s="27"/>
      <c r="E6" s="99" t="s">
        <v>1036</v>
      </c>
      <c r="F6" s="99">
        <v>45</v>
      </c>
      <c r="G6" s="153"/>
      <c r="H6" s="154">
        <f>F6*G6</f>
        <v>0</v>
      </c>
      <c r="I6" s="718">
        <v>0.08</v>
      </c>
      <c r="J6" s="155">
        <f>H6*I6+H6</f>
        <v>0</v>
      </c>
    </row>
    <row r="7" spans="1:10" ht="15" customHeight="1" thickBot="1">
      <c r="A7" s="100">
        <v>3</v>
      </c>
      <c r="B7" s="101" t="s">
        <v>485</v>
      </c>
      <c r="C7" s="54"/>
      <c r="D7" s="54"/>
      <c r="E7" s="102" t="s">
        <v>1036</v>
      </c>
      <c r="F7" s="102">
        <v>45</v>
      </c>
      <c r="G7" s="156"/>
      <c r="H7" s="157">
        <f>F7*G7</f>
        <v>0</v>
      </c>
      <c r="I7" s="735">
        <v>0.08</v>
      </c>
      <c r="J7" s="158">
        <f>H7*I7+H7</f>
        <v>0</v>
      </c>
    </row>
    <row r="8" spans="1:10" ht="18" customHeight="1" thickBot="1">
      <c r="A8" s="795" t="s">
        <v>102</v>
      </c>
      <c r="B8" s="795"/>
      <c r="C8" s="795"/>
      <c r="D8" s="795"/>
      <c r="E8" s="795"/>
      <c r="F8" s="795"/>
      <c r="G8" s="795"/>
      <c r="H8" s="82">
        <f>SUM(H5:H7)</f>
        <v>0</v>
      </c>
      <c r="I8" s="159"/>
      <c r="J8" s="83">
        <f>SUM(J5:J7)</f>
        <v>0</v>
      </c>
    </row>
    <row r="9" spans="1:8" ht="12.75" customHeight="1">
      <c r="A9" s="793"/>
      <c r="B9" s="793"/>
      <c r="C9" s="793"/>
      <c r="D9" s="793"/>
      <c r="E9" s="793"/>
      <c r="F9" s="793"/>
      <c r="G9" s="793"/>
      <c r="H9" s="793"/>
    </row>
    <row r="10" ht="15" customHeight="1">
      <c r="A10" s="56" t="s">
        <v>486</v>
      </c>
    </row>
    <row r="11" ht="15" customHeight="1">
      <c r="A11" s="3" t="s">
        <v>104</v>
      </c>
    </row>
    <row r="12" ht="15" customHeight="1">
      <c r="A12" s="56" t="s">
        <v>487</v>
      </c>
    </row>
    <row r="13" ht="15" customHeight="1">
      <c r="A13" s="3" t="s">
        <v>104</v>
      </c>
    </row>
    <row r="16" ht="12.75" customHeight="1">
      <c r="G16" s="3" t="s">
        <v>106</v>
      </c>
    </row>
    <row r="17" spans="7:10" ht="21.75" customHeight="1">
      <c r="G17" s="777" t="s">
        <v>107</v>
      </c>
      <c r="H17" s="777"/>
      <c r="I17" s="777"/>
      <c r="J17" s="777"/>
    </row>
  </sheetData>
  <sheetProtection selectLockedCells="1" selectUnlockedCells="1"/>
  <mergeCells count="5">
    <mergeCell ref="G17:J17"/>
    <mergeCell ref="A2:K2"/>
    <mergeCell ref="A3:K3"/>
    <mergeCell ref="A8:G8"/>
    <mergeCell ref="A9:H9"/>
  </mergeCells>
  <printOptions horizontalCentered="1"/>
  <pageMargins left="0.31496062992125984" right="0.31496062992125984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D32" sqref="D32"/>
    </sheetView>
  </sheetViews>
  <sheetFormatPr defaultColWidth="11.57421875" defaultRowHeight="12.75" customHeight="1"/>
  <cols>
    <col min="1" max="1" width="6.421875" style="3" customWidth="1"/>
    <col min="2" max="2" width="33.14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0.71875" style="3" customWidth="1"/>
    <col min="12" max="16384" width="11.57421875" style="3" customWidth="1"/>
  </cols>
  <sheetData>
    <row r="1" spans="1:11" ht="16.5" customHeight="1">
      <c r="A1" s="7" t="s">
        <v>488</v>
      </c>
      <c r="B1" s="160"/>
      <c r="C1" s="160"/>
      <c r="D1" s="160"/>
      <c r="E1" s="8"/>
      <c r="F1" s="8"/>
      <c r="G1" s="8"/>
      <c r="H1" s="8"/>
      <c r="I1" s="8"/>
      <c r="J1" s="8"/>
      <c r="K1" s="8"/>
    </row>
    <row r="2" spans="1:11" ht="16.5" customHeight="1">
      <c r="A2" s="799" t="s">
        <v>489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</row>
    <row r="3" spans="1:10" ht="27" customHeight="1">
      <c r="A3" s="9" t="s">
        <v>995</v>
      </c>
      <c r="B3" s="10" t="s">
        <v>996</v>
      </c>
      <c r="C3" s="11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1004</v>
      </c>
    </row>
    <row r="4" spans="1:11" ht="12.75" customHeight="1">
      <c r="A4" s="688">
        <v>1</v>
      </c>
      <c r="B4" s="689" t="s">
        <v>490</v>
      </c>
      <c r="C4" s="690"/>
      <c r="D4" s="690"/>
      <c r="E4" s="691" t="s">
        <v>1036</v>
      </c>
      <c r="F4" s="692">
        <v>20</v>
      </c>
      <c r="G4" s="693"/>
      <c r="H4" s="694">
        <f aca="true" t="shared" si="0" ref="H4:H23">F4*G4</f>
        <v>0</v>
      </c>
      <c r="I4" s="695">
        <v>0.08</v>
      </c>
      <c r="J4" s="696">
        <f aca="true" t="shared" si="1" ref="J4:J23">H4*I4+H4</f>
        <v>0</v>
      </c>
      <c r="K4" s="161"/>
    </row>
    <row r="5" spans="1:11" ht="12.75" customHeight="1">
      <c r="A5" s="697">
        <v>2</v>
      </c>
      <c r="B5" s="648" t="s">
        <v>491</v>
      </c>
      <c r="C5" s="698"/>
      <c r="D5" s="698"/>
      <c r="E5" s="699" t="s">
        <v>1036</v>
      </c>
      <c r="F5" s="700">
        <v>150</v>
      </c>
      <c r="G5" s="701"/>
      <c r="H5" s="702">
        <f t="shared" si="0"/>
        <v>0</v>
      </c>
      <c r="I5" s="703">
        <v>0.08</v>
      </c>
      <c r="J5" s="704">
        <f t="shared" si="1"/>
        <v>0</v>
      </c>
      <c r="K5" s="161"/>
    </row>
    <row r="6" spans="1:11" ht="12.75" customHeight="1">
      <c r="A6" s="697">
        <v>3</v>
      </c>
      <c r="B6" s="648" t="s">
        <v>492</v>
      </c>
      <c r="C6" s="698"/>
      <c r="D6" s="698"/>
      <c r="E6" s="699" t="s">
        <v>1036</v>
      </c>
      <c r="F6" s="700">
        <v>100</v>
      </c>
      <c r="G6" s="701"/>
      <c r="H6" s="702">
        <f t="shared" si="0"/>
        <v>0</v>
      </c>
      <c r="I6" s="703">
        <v>0.08</v>
      </c>
      <c r="J6" s="704">
        <f t="shared" si="1"/>
        <v>0</v>
      </c>
      <c r="K6" s="161"/>
    </row>
    <row r="7" spans="1:11" ht="12.75" customHeight="1">
      <c r="A7" s="697">
        <v>4</v>
      </c>
      <c r="B7" s="38" t="s">
        <v>493</v>
      </c>
      <c r="C7" s="681"/>
      <c r="D7" s="681"/>
      <c r="E7" s="682" t="s">
        <v>1036</v>
      </c>
      <c r="F7" s="683">
        <v>30</v>
      </c>
      <c r="G7" s="684"/>
      <c r="H7" s="685">
        <f t="shared" si="0"/>
        <v>0</v>
      </c>
      <c r="I7" s="703">
        <v>0.08</v>
      </c>
      <c r="J7" s="687">
        <f t="shared" si="1"/>
        <v>0</v>
      </c>
      <c r="K7" s="161"/>
    </row>
    <row r="8" spans="1:11" ht="12.75" customHeight="1">
      <c r="A8" s="697">
        <v>5</v>
      </c>
      <c r="B8" s="18" t="s">
        <v>494</v>
      </c>
      <c r="C8" s="21"/>
      <c r="D8" s="21"/>
      <c r="E8" s="23" t="s">
        <v>1036</v>
      </c>
      <c r="F8" s="163">
        <v>50</v>
      </c>
      <c r="G8" s="164"/>
      <c r="H8" s="17">
        <f t="shared" si="0"/>
        <v>0</v>
      </c>
      <c r="I8" s="703">
        <v>0.08</v>
      </c>
      <c r="J8" s="39">
        <f t="shared" si="1"/>
        <v>0</v>
      </c>
      <c r="K8" s="161"/>
    </row>
    <row r="9" spans="1:11" ht="12.75" customHeight="1">
      <c r="A9" s="697">
        <v>6</v>
      </c>
      <c r="B9" s="18" t="s">
        <v>495</v>
      </c>
      <c r="C9" s="21"/>
      <c r="D9" s="21"/>
      <c r="E9" s="23" t="s">
        <v>1036</v>
      </c>
      <c r="F9" s="163">
        <v>100</v>
      </c>
      <c r="G9" s="164"/>
      <c r="H9" s="17">
        <f t="shared" si="0"/>
        <v>0</v>
      </c>
      <c r="I9" s="703">
        <v>0.08</v>
      </c>
      <c r="J9" s="39">
        <f t="shared" si="1"/>
        <v>0</v>
      </c>
      <c r="K9" s="161"/>
    </row>
    <row r="10" spans="1:11" ht="12.75" customHeight="1">
      <c r="A10" s="697">
        <v>7</v>
      </c>
      <c r="B10" s="18" t="s">
        <v>496</v>
      </c>
      <c r="C10" s="21"/>
      <c r="D10" s="21"/>
      <c r="E10" s="23" t="s">
        <v>1036</v>
      </c>
      <c r="F10" s="163">
        <v>4</v>
      </c>
      <c r="G10" s="164"/>
      <c r="H10" s="17">
        <f t="shared" si="0"/>
        <v>0</v>
      </c>
      <c r="I10" s="703">
        <v>0.08</v>
      </c>
      <c r="J10" s="39">
        <f t="shared" si="1"/>
        <v>0</v>
      </c>
      <c r="K10" s="161"/>
    </row>
    <row r="11" spans="1:11" ht="12.75" customHeight="1">
      <c r="A11" s="697">
        <v>8</v>
      </c>
      <c r="B11" s="18" t="s">
        <v>497</v>
      </c>
      <c r="C11" s="21"/>
      <c r="D11" s="21"/>
      <c r="E11" s="23" t="s">
        <v>1036</v>
      </c>
      <c r="F11" s="163">
        <v>100</v>
      </c>
      <c r="G11" s="164"/>
      <c r="H11" s="17">
        <f t="shared" si="0"/>
        <v>0</v>
      </c>
      <c r="I11" s="703">
        <v>0.08</v>
      </c>
      <c r="J11" s="39">
        <f t="shared" si="1"/>
        <v>0</v>
      </c>
      <c r="K11" s="161"/>
    </row>
    <row r="12" spans="1:11" ht="12.75" customHeight="1">
      <c r="A12" s="697">
        <v>9</v>
      </c>
      <c r="B12" s="18" t="s">
        <v>498</v>
      </c>
      <c r="C12" s="21"/>
      <c r="D12" s="21"/>
      <c r="E12" s="23" t="s">
        <v>1036</v>
      </c>
      <c r="F12" s="163">
        <v>4</v>
      </c>
      <c r="G12" s="164"/>
      <c r="H12" s="17">
        <f t="shared" si="0"/>
        <v>0</v>
      </c>
      <c r="I12" s="703">
        <v>0.08</v>
      </c>
      <c r="J12" s="39">
        <f t="shared" si="1"/>
        <v>0</v>
      </c>
      <c r="K12" s="161"/>
    </row>
    <row r="13" spans="1:11" ht="12.75" customHeight="1">
      <c r="A13" s="697">
        <v>10</v>
      </c>
      <c r="B13" s="18" t="s">
        <v>499</v>
      </c>
      <c r="C13" s="21"/>
      <c r="D13" s="21"/>
      <c r="E13" s="23" t="s">
        <v>25</v>
      </c>
      <c r="F13" s="163">
        <v>1100</v>
      </c>
      <c r="G13" s="164"/>
      <c r="H13" s="17">
        <f t="shared" si="0"/>
        <v>0</v>
      </c>
      <c r="I13" s="703">
        <v>0.08</v>
      </c>
      <c r="J13" s="39">
        <f t="shared" si="1"/>
        <v>0</v>
      </c>
      <c r="K13" s="161"/>
    </row>
    <row r="14" spans="1:11" ht="12.75" customHeight="1">
      <c r="A14" s="697">
        <v>11</v>
      </c>
      <c r="B14" s="18" t="s">
        <v>500</v>
      </c>
      <c r="C14" s="21"/>
      <c r="D14" s="21"/>
      <c r="E14" s="23" t="s">
        <v>1036</v>
      </c>
      <c r="F14" s="163">
        <v>50</v>
      </c>
      <c r="G14" s="164"/>
      <c r="H14" s="17">
        <f t="shared" si="0"/>
        <v>0</v>
      </c>
      <c r="I14" s="703">
        <v>0.08</v>
      </c>
      <c r="J14" s="39">
        <f t="shared" si="1"/>
        <v>0</v>
      </c>
      <c r="K14" s="161"/>
    </row>
    <row r="15" spans="1:11" ht="12.75" customHeight="1">
      <c r="A15" s="697">
        <v>12</v>
      </c>
      <c r="B15" s="18" t="s">
        <v>501</v>
      </c>
      <c r="C15" s="21"/>
      <c r="D15" s="21"/>
      <c r="E15" s="23" t="s">
        <v>1036</v>
      </c>
      <c r="F15" s="163">
        <v>4</v>
      </c>
      <c r="G15" s="164"/>
      <c r="H15" s="17">
        <f t="shared" si="0"/>
        <v>0</v>
      </c>
      <c r="I15" s="703">
        <v>0.08</v>
      </c>
      <c r="J15" s="39">
        <f t="shared" si="1"/>
        <v>0</v>
      </c>
      <c r="K15" s="161"/>
    </row>
    <row r="16" spans="1:11" ht="12.75" customHeight="1">
      <c r="A16" s="697">
        <v>13</v>
      </c>
      <c r="B16" s="67" t="s">
        <v>502</v>
      </c>
      <c r="C16" s="165"/>
      <c r="D16" s="165"/>
      <c r="E16" s="166" t="s">
        <v>1036</v>
      </c>
      <c r="F16" s="167">
        <v>800</v>
      </c>
      <c r="G16" s="168"/>
      <c r="H16" s="48">
        <f t="shared" si="0"/>
        <v>0</v>
      </c>
      <c r="I16" s="703">
        <v>0.08</v>
      </c>
      <c r="J16" s="70">
        <f t="shared" si="1"/>
        <v>0</v>
      </c>
      <c r="K16" s="161"/>
    </row>
    <row r="17" spans="1:11" ht="12.75" customHeight="1">
      <c r="A17" s="697">
        <v>14</v>
      </c>
      <c r="B17" s="18" t="s">
        <v>503</v>
      </c>
      <c r="C17" s="21"/>
      <c r="D17" s="21"/>
      <c r="E17" s="23" t="s">
        <v>1036</v>
      </c>
      <c r="F17" s="163">
        <v>1</v>
      </c>
      <c r="G17" s="164"/>
      <c r="H17" s="17">
        <f t="shared" si="0"/>
        <v>0</v>
      </c>
      <c r="I17" s="703">
        <v>0.08</v>
      </c>
      <c r="J17" s="39">
        <f t="shared" si="1"/>
        <v>0</v>
      </c>
      <c r="K17" s="161"/>
    </row>
    <row r="18" spans="1:11" ht="12.75" customHeight="1">
      <c r="A18" s="697">
        <v>15</v>
      </c>
      <c r="B18" s="18" t="s">
        <v>504</v>
      </c>
      <c r="C18" s="21"/>
      <c r="D18" s="21"/>
      <c r="E18" s="23" t="s">
        <v>1036</v>
      </c>
      <c r="F18" s="163">
        <v>10</v>
      </c>
      <c r="G18" s="164"/>
      <c r="H18" s="17">
        <f t="shared" si="0"/>
        <v>0</v>
      </c>
      <c r="I18" s="703">
        <v>0.08</v>
      </c>
      <c r="J18" s="39">
        <f t="shared" si="1"/>
        <v>0</v>
      </c>
      <c r="K18" s="161"/>
    </row>
    <row r="19" spans="1:11" ht="12.75" customHeight="1">
      <c r="A19" s="697">
        <v>16</v>
      </c>
      <c r="B19" s="18" t="s">
        <v>505</v>
      </c>
      <c r="C19" s="21"/>
      <c r="D19" s="21"/>
      <c r="E19" s="23" t="s">
        <v>1036</v>
      </c>
      <c r="F19" s="163">
        <v>10</v>
      </c>
      <c r="G19" s="164"/>
      <c r="H19" s="17">
        <f t="shared" si="0"/>
        <v>0</v>
      </c>
      <c r="I19" s="703">
        <v>0.08</v>
      </c>
      <c r="J19" s="39">
        <f t="shared" si="1"/>
        <v>0</v>
      </c>
      <c r="K19" s="161"/>
    </row>
    <row r="20" spans="1:11" ht="12.75" customHeight="1">
      <c r="A20" s="697">
        <v>17</v>
      </c>
      <c r="B20" s="18" t="s">
        <v>506</v>
      </c>
      <c r="C20" s="21"/>
      <c r="D20" s="21"/>
      <c r="E20" s="23" t="s">
        <v>1036</v>
      </c>
      <c r="F20" s="163">
        <v>800</v>
      </c>
      <c r="G20" s="164"/>
      <c r="H20" s="17">
        <f t="shared" si="0"/>
        <v>0</v>
      </c>
      <c r="I20" s="703">
        <v>0.08</v>
      </c>
      <c r="J20" s="39">
        <f t="shared" si="1"/>
        <v>0</v>
      </c>
      <c r="K20" s="161"/>
    </row>
    <row r="21" spans="1:11" ht="12.75" customHeight="1">
      <c r="A21" s="697">
        <v>18</v>
      </c>
      <c r="B21" s="18" t="s">
        <v>510</v>
      </c>
      <c r="C21" s="21"/>
      <c r="D21" s="21"/>
      <c r="E21" s="23" t="s">
        <v>1036</v>
      </c>
      <c r="F21" s="163">
        <v>80</v>
      </c>
      <c r="G21" s="164"/>
      <c r="H21" s="17">
        <f t="shared" si="0"/>
        <v>0</v>
      </c>
      <c r="I21" s="703">
        <v>0.08</v>
      </c>
      <c r="J21" s="39">
        <f t="shared" si="1"/>
        <v>0</v>
      </c>
      <c r="K21" s="161"/>
    </row>
    <row r="22" spans="1:11" ht="12.75" customHeight="1">
      <c r="A22" s="680">
        <v>19</v>
      </c>
      <c r="B22" s="18" t="s">
        <v>511</v>
      </c>
      <c r="C22" s="21"/>
      <c r="D22" s="21"/>
      <c r="E22" s="23" t="s">
        <v>1036</v>
      </c>
      <c r="F22" s="163">
        <v>35</v>
      </c>
      <c r="G22" s="164"/>
      <c r="H22" s="17">
        <f t="shared" si="0"/>
        <v>0</v>
      </c>
      <c r="I22" s="703">
        <v>0.08</v>
      </c>
      <c r="J22" s="39">
        <f t="shared" si="1"/>
        <v>0</v>
      </c>
      <c r="K22" s="161"/>
    </row>
    <row r="23" spans="1:11" ht="13.5" customHeight="1" thickBot="1">
      <c r="A23" s="162">
        <v>20</v>
      </c>
      <c r="B23" s="18" t="s">
        <v>512</v>
      </c>
      <c r="C23" s="21"/>
      <c r="D23" s="21"/>
      <c r="E23" s="23" t="s">
        <v>1036</v>
      </c>
      <c r="F23" s="163">
        <v>12</v>
      </c>
      <c r="G23" s="164"/>
      <c r="H23" s="17">
        <f t="shared" si="0"/>
        <v>0</v>
      </c>
      <c r="I23" s="686">
        <v>0.08</v>
      </c>
      <c r="J23" s="39">
        <f t="shared" si="1"/>
        <v>0</v>
      </c>
      <c r="K23" s="161"/>
    </row>
    <row r="24" spans="1:11" ht="12.75" customHeight="1" hidden="1">
      <c r="A24" s="162"/>
      <c r="B24" s="18"/>
      <c r="C24" s="21"/>
      <c r="D24" s="21"/>
      <c r="E24" s="23"/>
      <c r="F24" s="163"/>
      <c r="G24" s="164"/>
      <c r="H24" s="17"/>
      <c r="I24" s="20"/>
      <c r="J24" s="39"/>
      <c r="K24" s="161"/>
    </row>
    <row r="25" spans="1:11" ht="13.5" customHeight="1" hidden="1">
      <c r="A25" s="169"/>
      <c r="B25" s="40"/>
      <c r="C25" s="170"/>
      <c r="D25" s="170"/>
      <c r="E25" s="171"/>
      <c r="F25" s="172"/>
      <c r="G25" s="173"/>
      <c r="H25" s="174"/>
      <c r="I25" s="175"/>
      <c r="J25" s="41"/>
      <c r="K25" s="161"/>
    </row>
    <row r="26" spans="1:10" ht="15" customHeight="1" thickBot="1">
      <c r="A26" s="795" t="s">
        <v>102</v>
      </c>
      <c r="B26" s="795"/>
      <c r="C26" s="795"/>
      <c r="D26" s="795"/>
      <c r="E26" s="795"/>
      <c r="F26" s="795"/>
      <c r="G26" s="795"/>
      <c r="H26" s="82">
        <f>SUM(H4:H25)</f>
        <v>0</v>
      </c>
      <c r="I26" s="176"/>
      <c r="J26" s="83">
        <f>SUM(J4:J25)</f>
        <v>0</v>
      </c>
    </row>
    <row r="27" ht="3.75" customHeight="1"/>
    <row r="28" spans="1:11" ht="18" customHeight="1">
      <c r="A28" s="811" t="s">
        <v>513</v>
      </c>
      <c r="B28" s="811"/>
      <c r="C28" s="811"/>
      <c r="D28" s="811"/>
      <c r="E28" s="811"/>
      <c r="F28" s="811"/>
      <c r="G28" s="811"/>
      <c r="H28" s="811"/>
      <c r="I28" s="811"/>
      <c r="J28" s="811"/>
      <c r="K28" s="811"/>
    </row>
    <row r="29" ht="12.75" customHeight="1">
      <c r="A29" s="56" t="s">
        <v>514</v>
      </c>
    </row>
    <row r="30" ht="12.75" customHeight="1">
      <c r="A30" s="3" t="s">
        <v>104</v>
      </c>
    </row>
    <row r="31" ht="12.75" customHeight="1">
      <c r="A31" s="56" t="s">
        <v>515</v>
      </c>
    </row>
    <row r="32" ht="12.75" customHeight="1">
      <c r="A32" s="3" t="s">
        <v>104</v>
      </c>
    </row>
    <row r="33" ht="9.75" customHeight="1"/>
    <row r="34" ht="9.75" customHeight="1"/>
    <row r="35" ht="12.75" customHeight="1">
      <c r="G35" s="3" t="s">
        <v>106</v>
      </c>
    </row>
    <row r="36" spans="7:9" ht="35.25" customHeight="1">
      <c r="G36" s="777" t="s">
        <v>107</v>
      </c>
      <c r="H36" s="777"/>
      <c r="I36" s="777"/>
    </row>
  </sheetData>
  <sheetProtection selectLockedCells="1" selectUnlockedCells="1"/>
  <mergeCells count="4">
    <mergeCell ref="A2:K2"/>
    <mergeCell ref="A26:G26"/>
    <mergeCell ref="A28:K28"/>
    <mergeCell ref="G36:I36"/>
  </mergeCells>
  <printOptions horizontalCentered="1"/>
  <pageMargins left="0.1968503937007874" right="0.2362204724409449" top="0.7874015748031497" bottom="0.4330708661417323" header="0.5905511811023623" footer="0.196850393700787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140625" style="3" customWidth="1"/>
    <col min="2" max="2" width="29.42187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7" t="s">
        <v>968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786" t="s">
        <v>516</v>
      </c>
      <c r="B2" s="786"/>
      <c r="C2" s="786"/>
      <c r="D2" s="786"/>
      <c r="E2" s="786"/>
      <c r="F2" s="786"/>
      <c r="G2" s="786"/>
      <c r="H2" s="786"/>
      <c r="I2" s="786"/>
      <c r="J2" s="786"/>
      <c r="K2" s="60"/>
    </row>
    <row r="3" spans="1:10" ht="38.25" customHeight="1">
      <c r="A3" s="9" t="s">
        <v>377</v>
      </c>
      <c r="B3" s="11" t="s">
        <v>996</v>
      </c>
      <c r="C3" s="11" t="s">
        <v>997</v>
      </c>
      <c r="D3" s="11" t="s">
        <v>998</v>
      </c>
      <c r="E3" s="11" t="s">
        <v>999</v>
      </c>
      <c r="F3" s="11" t="s">
        <v>1000</v>
      </c>
      <c r="G3" s="11" t="s">
        <v>1001</v>
      </c>
      <c r="H3" s="11" t="s">
        <v>371</v>
      </c>
      <c r="I3" s="11" t="s">
        <v>1003</v>
      </c>
      <c r="J3" s="177" t="s">
        <v>1004</v>
      </c>
    </row>
    <row r="4" spans="1:10" ht="71.25" customHeight="1">
      <c r="A4" s="104">
        <v>1</v>
      </c>
      <c r="B4" s="425" t="s">
        <v>967</v>
      </c>
      <c r="C4" s="106"/>
      <c r="D4" s="106"/>
      <c r="E4" s="107" t="s">
        <v>25</v>
      </c>
      <c r="F4" s="107">
        <v>60</v>
      </c>
      <c r="G4" s="446"/>
      <c r="H4" s="178">
        <f>F4*G4</f>
        <v>0</v>
      </c>
      <c r="I4" s="705">
        <v>0.08</v>
      </c>
      <c r="J4" s="426">
        <f>H4*I4+H4</f>
        <v>0</v>
      </c>
    </row>
    <row r="5" spans="1:10" ht="68.25" customHeight="1" thickBot="1">
      <c r="A5" s="515">
        <v>2</v>
      </c>
      <c r="B5" s="221" t="s">
        <v>517</v>
      </c>
      <c r="C5" s="729"/>
      <c r="D5" s="729"/>
      <c r="E5" s="87" t="s">
        <v>25</v>
      </c>
      <c r="F5" s="87">
        <v>900</v>
      </c>
      <c r="G5" s="431"/>
      <c r="H5" s="730">
        <f>F5*G5</f>
        <v>0</v>
      </c>
      <c r="I5" s="731">
        <v>0.08</v>
      </c>
      <c r="J5" s="732">
        <f>H5*I5+H5</f>
        <v>0</v>
      </c>
    </row>
    <row r="6" spans="1:10" ht="20.25" customHeight="1" thickBot="1">
      <c r="A6" s="812" t="s">
        <v>102</v>
      </c>
      <c r="B6" s="813"/>
      <c r="C6" s="813"/>
      <c r="D6" s="813"/>
      <c r="E6" s="813"/>
      <c r="F6" s="813"/>
      <c r="G6" s="813"/>
      <c r="H6" s="733">
        <f>SUM(H4:H5)</f>
        <v>0</v>
      </c>
      <c r="I6" s="733"/>
      <c r="J6" s="734">
        <f>SUM(J4:J5)</f>
        <v>0</v>
      </c>
    </row>
    <row r="7" ht="9.75" customHeight="1"/>
    <row r="8" ht="15.75" customHeight="1">
      <c r="A8" s="56" t="s">
        <v>518</v>
      </c>
    </row>
    <row r="9" ht="15.75" customHeight="1">
      <c r="A9" s="3" t="s">
        <v>104</v>
      </c>
    </row>
    <row r="10" ht="15.75" customHeight="1">
      <c r="A10" s="56" t="s">
        <v>519</v>
      </c>
    </row>
    <row r="11" ht="15.75" customHeight="1">
      <c r="A11" s="3" t="s">
        <v>104</v>
      </c>
    </row>
    <row r="14" spans="3:7" ht="12.75" customHeight="1">
      <c r="C14" s="103"/>
      <c r="D14" s="103"/>
      <c r="G14" s="3" t="s">
        <v>106</v>
      </c>
    </row>
    <row r="15" spans="7:10" ht="21" customHeight="1">
      <c r="G15" s="777" t="s">
        <v>107</v>
      </c>
      <c r="H15" s="777"/>
      <c r="I15" s="777"/>
      <c r="J15" s="777"/>
    </row>
  </sheetData>
  <sheetProtection selectLockedCells="1" selectUnlockedCells="1"/>
  <mergeCells count="3">
    <mergeCell ref="A2:J2"/>
    <mergeCell ref="A6:G6"/>
    <mergeCell ref="G15:J15"/>
  </mergeCells>
  <printOptions horizontalCentered="1"/>
  <pageMargins left="0.4330708661417323" right="0.4330708661417323" top="1.0236220472440944" bottom="0.7874015748031497" header="0.708661417322834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7" t="s">
        <v>520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799" t="s">
        <v>521</v>
      </c>
      <c r="B2" s="799"/>
      <c r="C2" s="799"/>
      <c r="D2" s="799"/>
      <c r="E2" s="799"/>
      <c r="F2" s="799"/>
      <c r="G2" s="799"/>
      <c r="H2" s="799"/>
      <c r="I2" s="799"/>
      <c r="J2" s="799"/>
      <c r="K2" s="128"/>
    </row>
    <row r="3" spans="1:10" ht="30" customHeight="1">
      <c r="A3" s="78" t="s">
        <v>995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15" customHeight="1">
      <c r="A4" s="130">
        <v>1</v>
      </c>
      <c r="B4" s="181" t="s">
        <v>522</v>
      </c>
      <c r="C4" s="181"/>
      <c r="D4" s="181"/>
      <c r="E4" s="131" t="s">
        <v>25</v>
      </c>
      <c r="F4" s="131">
        <v>900</v>
      </c>
      <c r="G4" s="132"/>
      <c r="H4" s="133">
        <f>F4*G4</f>
        <v>0</v>
      </c>
      <c r="I4" s="134">
        <v>0.08</v>
      </c>
      <c r="J4" s="135">
        <f>H4*I4+H4</f>
        <v>0</v>
      </c>
    </row>
    <row r="5" spans="1:10" ht="15" customHeight="1">
      <c r="A5" s="98">
        <v>2</v>
      </c>
      <c r="B5" s="27" t="s">
        <v>523</v>
      </c>
      <c r="C5" s="27"/>
      <c r="D5" s="27"/>
      <c r="E5" s="99" t="s">
        <v>25</v>
      </c>
      <c r="F5" s="99">
        <v>100</v>
      </c>
      <c r="G5" s="136"/>
      <c r="H5" s="137">
        <f>F5*G5</f>
        <v>0</v>
      </c>
      <c r="I5" s="134">
        <v>0.08</v>
      </c>
      <c r="J5" s="138">
        <f>H5*I5+H5</f>
        <v>0</v>
      </c>
    </row>
    <row r="6" spans="1:10" ht="15" customHeight="1">
      <c r="A6" s="98">
        <v>3</v>
      </c>
      <c r="B6" s="27" t="s">
        <v>524</v>
      </c>
      <c r="C6" s="27"/>
      <c r="D6" s="27"/>
      <c r="E6" s="99" t="s">
        <v>25</v>
      </c>
      <c r="F6" s="99">
        <v>20</v>
      </c>
      <c r="G6" s="136"/>
      <c r="H6" s="137">
        <f>F6*G6</f>
        <v>0</v>
      </c>
      <c r="I6" s="134">
        <v>0.08</v>
      </c>
      <c r="J6" s="138">
        <f>H6*I6+H6</f>
        <v>0</v>
      </c>
    </row>
    <row r="7" spans="1:10" ht="15" customHeight="1">
      <c r="A7" s="100">
        <v>4</v>
      </c>
      <c r="B7" s="101" t="s">
        <v>525</v>
      </c>
      <c r="C7" s="101"/>
      <c r="D7" s="101"/>
      <c r="E7" s="102" t="s">
        <v>25</v>
      </c>
      <c r="F7" s="102">
        <v>100</v>
      </c>
      <c r="G7" s="139"/>
      <c r="H7" s="140">
        <f>F7*G7</f>
        <v>0</v>
      </c>
      <c r="I7" s="725">
        <v>0.08</v>
      </c>
      <c r="J7" s="141">
        <f>H7*I7+H7</f>
        <v>0</v>
      </c>
    </row>
    <row r="8" spans="1:10" ht="20.25" customHeight="1">
      <c r="A8" s="814" t="s">
        <v>102</v>
      </c>
      <c r="B8" s="815"/>
      <c r="C8" s="815"/>
      <c r="D8" s="815"/>
      <c r="E8" s="815"/>
      <c r="F8" s="815"/>
      <c r="G8" s="815"/>
      <c r="H8" s="726">
        <f>SUM(H4:H7)</f>
        <v>0</v>
      </c>
      <c r="I8" s="727"/>
      <c r="J8" s="728">
        <f>SUM(J4:J7)</f>
        <v>0</v>
      </c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6.5" customHeight="1">
      <c r="A10" s="182" t="s">
        <v>526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6.5" customHeight="1">
      <c r="A11" s="54" t="s">
        <v>527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6.5" customHeight="1">
      <c r="A12" s="182" t="s">
        <v>528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6.5" customHeight="1">
      <c r="A13" s="54" t="s">
        <v>529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ht="12.75" customHeight="1">
      <c r="G15" s="3" t="s">
        <v>106</v>
      </c>
    </row>
    <row r="16" spans="3:10" ht="24" customHeight="1">
      <c r="C16" s="103"/>
      <c r="D16" s="103"/>
      <c r="G16" s="777" t="s">
        <v>107</v>
      </c>
      <c r="H16" s="777"/>
      <c r="I16" s="777"/>
      <c r="J16" s="777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2362204724409449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0.85546875" style="3" customWidth="1"/>
    <col min="12" max="16384" width="11.57421875" style="3" customWidth="1"/>
  </cols>
  <sheetData>
    <row r="1" spans="1:11" ht="20.25" customHeight="1">
      <c r="A1" s="809" t="s">
        <v>530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</row>
    <row r="2" spans="1:11" ht="17.25" customHeight="1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</row>
    <row r="3" spans="1:10" ht="26.25" customHeigh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15" customHeight="1">
      <c r="A4" s="130">
        <v>1</v>
      </c>
      <c r="B4" s="183" t="s">
        <v>532</v>
      </c>
      <c r="C4" s="183"/>
      <c r="D4" s="183"/>
      <c r="E4" s="131" t="s">
        <v>25</v>
      </c>
      <c r="F4" s="131">
        <v>900</v>
      </c>
      <c r="G4" s="456"/>
      <c r="H4" s="184">
        <f aca="true" t="shared" si="0" ref="H4:H9">F4*G4</f>
        <v>0</v>
      </c>
      <c r="I4" s="185">
        <v>0.08</v>
      </c>
      <c r="J4" s="158">
        <f aca="true" t="shared" si="1" ref="J4:J9">H4*I4+H4</f>
        <v>0</v>
      </c>
    </row>
    <row r="5" spans="1:10" ht="15" customHeight="1">
      <c r="A5" s="98">
        <v>2</v>
      </c>
      <c r="B5" s="186" t="s">
        <v>533</v>
      </c>
      <c r="C5" s="186"/>
      <c r="D5" s="186"/>
      <c r="E5" s="99" t="s">
        <v>25</v>
      </c>
      <c r="F5" s="99">
        <v>20</v>
      </c>
      <c r="G5" s="457"/>
      <c r="H5" s="154">
        <f t="shared" si="0"/>
        <v>0</v>
      </c>
      <c r="I5" s="185">
        <v>0.08</v>
      </c>
      <c r="J5" s="155">
        <f t="shared" si="1"/>
        <v>0</v>
      </c>
    </row>
    <row r="6" spans="1:10" ht="15" customHeight="1">
      <c r="A6" s="98">
        <v>3</v>
      </c>
      <c r="B6" s="186" t="s">
        <v>534</v>
      </c>
      <c r="C6" s="186"/>
      <c r="D6" s="186"/>
      <c r="E6" s="99" t="s">
        <v>25</v>
      </c>
      <c r="F6" s="99">
        <v>40</v>
      </c>
      <c r="G6" s="457"/>
      <c r="H6" s="154">
        <f t="shared" si="0"/>
        <v>0</v>
      </c>
      <c r="I6" s="185">
        <v>0.08</v>
      </c>
      <c r="J6" s="155">
        <f t="shared" si="1"/>
        <v>0</v>
      </c>
    </row>
    <row r="7" spans="1:10" ht="15" customHeight="1">
      <c r="A7" s="98">
        <v>4</v>
      </c>
      <c r="B7" s="186" t="s">
        <v>535</v>
      </c>
      <c r="C7" s="186"/>
      <c r="D7" s="186"/>
      <c r="E7" s="99" t="s">
        <v>25</v>
      </c>
      <c r="F7" s="99">
        <v>300</v>
      </c>
      <c r="G7" s="457"/>
      <c r="H7" s="154">
        <f t="shared" si="0"/>
        <v>0</v>
      </c>
      <c r="I7" s="185">
        <v>0.08</v>
      </c>
      <c r="J7" s="155">
        <f t="shared" si="1"/>
        <v>0</v>
      </c>
    </row>
    <row r="8" spans="1:10" ht="15" customHeight="1">
      <c r="A8" s="98">
        <v>5</v>
      </c>
      <c r="B8" s="186" t="s">
        <v>536</v>
      </c>
      <c r="C8" s="186"/>
      <c r="D8" s="186"/>
      <c r="E8" s="99" t="s">
        <v>25</v>
      </c>
      <c r="F8" s="99">
        <v>30</v>
      </c>
      <c r="G8" s="457"/>
      <c r="H8" s="154">
        <f t="shared" si="0"/>
        <v>0</v>
      </c>
      <c r="I8" s="185">
        <v>0.08</v>
      </c>
      <c r="J8" s="155">
        <f t="shared" si="1"/>
        <v>0</v>
      </c>
    </row>
    <row r="9" spans="1:10" ht="16.5" customHeight="1">
      <c r="A9" s="100">
        <v>6</v>
      </c>
      <c r="B9" s="187" t="s">
        <v>537</v>
      </c>
      <c r="C9" s="187"/>
      <c r="D9" s="187"/>
      <c r="E9" s="102" t="s">
        <v>25</v>
      </c>
      <c r="F9" s="102">
        <v>10</v>
      </c>
      <c r="G9" s="458"/>
      <c r="H9" s="156">
        <f t="shared" si="0"/>
        <v>0</v>
      </c>
      <c r="I9" s="185">
        <v>0.08</v>
      </c>
      <c r="J9" s="188">
        <f t="shared" si="1"/>
        <v>0</v>
      </c>
    </row>
    <row r="10" spans="1:10" ht="15.75" customHeight="1">
      <c r="A10" s="795" t="s">
        <v>102</v>
      </c>
      <c r="B10" s="795"/>
      <c r="C10" s="795"/>
      <c r="D10" s="795"/>
      <c r="E10" s="795"/>
      <c r="F10" s="795"/>
      <c r="G10" s="795"/>
      <c r="H10" s="82">
        <f>SUM(H4:H9)</f>
        <v>0</v>
      </c>
      <c r="I10" s="159"/>
      <c r="J10" s="83">
        <f>SUM(J4:J9)</f>
        <v>0</v>
      </c>
    </row>
    <row r="12" ht="18.75" customHeight="1">
      <c r="A12" s="56" t="s">
        <v>538</v>
      </c>
    </row>
    <row r="13" ht="18.75" customHeight="1">
      <c r="A13" s="3" t="s">
        <v>104</v>
      </c>
    </row>
    <row r="14" ht="18.75" customHeight="1">
      <c r="A14" s="56" t="s">
        <v>539</v>
      </c>
    </row>
    <row r="15" ht="18.75" customHeight="1">
      <c r="A15" s="3" t="s">
        <v>104</v>
      </c>
    </row>
    <row r="17" ht="12.75" customHeight="1">
      <c r="G17" s="3" t="s">
        <v>106</v>
      </c>
    </row>
    <row r="18" spans="3:10" ht="21" customHeight="1">
      <c r="C18" s="103"/>
      <c r="D18" s="103"/>
      <c r="G18" s="777" t="s">
        <v>107</v>
      </c>
      <c r="H18" s="777"/>
      <c r="I18" s="777"/>
      <c r="J18" s="777"/>
    </row>
  </sheetData>
  <sheetProtection selectLockedCells="1" selectUnlockedCells="1"/>
  <mergeCells count="4">
    <mergeCell ref="A1:K1"/>
    <mergeCell ref="A2:K2"/>
    <mergeCell ref="A10:G10"/>
    <mergeCell ref="G18:J18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3" sqref="B13"/>
    </sheetView>
  </sheetViews>
  <sheetFormatPr defaultColWidth="11.57421875" defaultRowHeight="12.75" customHeight="1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ht="14.25" customHeight="1">
      <c r="A1" s="189" t="s">
        <v>540</v>
      </c>
    </row>
    <row r="2" spans="1:11" ht="30" customHeight="1" thickBot="1">
      <c r="A2" s="799" t="s">
        <v>541</v>
      </c>
      <c r="B2" s="799"/>
      <c r="C2" s="799"/>
      <c r="D2" s="799"/>
      <c r="E2" s="799"/>
      <c r="F2" s="799"/>
      <c r="G2" s="799"/>
      <c r="H2" s="799"/>
      <c r="I2" s="799"/>
      <c r="J2" s="799"/>
      <c r="K2" s="190"/>
    </row>
    <row r="3" spans="1:10" ht="42" customHeight="1">
      <c r="A3" s="756" t="s">
        <v>377</v>
      </c>
      <c r="B3" s="757" t="s">
        <v>996</v>
      </c>
      <c r="C3" s="758" t="s">
        <v>997</v>
      </c>
      <c r="D3" s="758" t="s">
        <v>998</v>
      </c>
      <c r="E3" s="757" t="s">
        <v>999</v>
      </c>
      <c r="F3" s="757" t="s">
        <v>1000</v>
      </c>
      <c r="G3" s="757" t="s">
        <v>1001</v>
      </c>
      <c r="H3" s="757" t="s">
        <v>371</v>
      </c>
      <c r="I3" s="757" t="s">
        <v>1003</v>
      </c>
      <c r="J3" s="759" t="s">
        <v>1004</v>
      </c>
    </row>
    <row r="4" spans="1:10" ht="18" customHeight="1">
      <c r="A4" s="760">
        <v>1</v>
      </c>
      <c r="B4" s="510" t="s">
        <v>542</v>
      </c>
      <c r="C4" s="510"/>
      <c r="D4" s="510"/>
      <c r="E4" s="509" t="s">
        <v>1036</v>
      </c>
      <c r="F4" s="509">
        <v>60</v>
      </c>
      <c r="G4" s="511"/>
      <c r="H4" s="512">
        <f>F4*G4</f>
        <v>0</v>
      </c>
      <c r="I4" s="513">
        <v>0.08</v>
      </c>
      <c r="J4" s="761">
        <f>H4*I4+H4</f>
        <v>0</v>
      </c>
    </row>
    <row r="5" spans="1:10" ht="17.25" customHeight="1" thickBot="1">
      <c r="A5" s="816" t="s">
        <v>102</v>
      </c>
      <c r="B5" s="817"/>
      <c r="C5" s="817"/>
      <c r="D5" s="817"/>
      <c r="E5" s="817"/>
      <c r="F5" s="817"/>
      <c r="G5" s="817"/>
      <c r="H5" s="762">
        <f>SUM(H4:H4)</f>
        <v>0</v>
      </c>
      <c r="I5" s="763"/>
      <c r="J5" s="764">
        <f>SUM(J4:J4)</f>
        <v>0</v>
      </c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7.25" customHeight="1">
      <c r="A7" s="182" t="s">
        <v>544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ht="17.25" customHeight="1">
      <c r="A8" s="3" t="s">
        <v>549</v>
      </c>
    </row>
    <row r="9" ht="17.25" customHeight="1">
      <c r="A9" s="56" t="s">
        <v>550</v>
      </c>
    </row>
    <row r="10" ht="17.25" customHeight="1">
      <c r="A10" s="3" t="s">
        <v>549</v>
      </c>
    </row>
    <row r="12" ht="12.75" customHeight="1">
      <c r="G12" s="3" t="s">
        <v>106</v>
      </c>
    </row>
    <row r="13" spans="3:10" ht="22.5" customHeight="1">
      <c r="C13" s="103"/>
      <c r="D13" s="103"/>
      <c r="G13" s="777" t="s">
        <v>107</v>
      </c>
      <c r="H13" s="777"/>
      <c r="I13" s="777"/>
      <c r="J13" s="777"/>
    </row>
  </sheetData>
  <sheetProtection selectLockedCells="1" selectUnlockedCells="1"/>
  <mergeCells count="3">
    <mergeCell ref="A2:J2"/>
    <mergeCell ref="A5:G5"/>
    <mergeCell ref="G13:J13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85">
      <selection activeCell="B99" sqref="B99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09" t="s">
        <v>551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5.5" customHeight="1">
      <c r="A2" s="799" t="s">
        <v>552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26.25" customHeight="1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12.75" customHeight="1">
      <c r="A4" s="130">
        <v>1</v>
      </c>
      <c r="B4" s="38" t="s">
        <v>553</v>
      </c>
      <c r="C4" s="85"/>
      <c r="D4" s="193"/>
      <c r="E4" s="131" t="s">
        <v>1036</v>
      </c>
      <c r="F4" s="131">
        <v>140</v>
      </c>
      <c r="G4" s="133"/>
      <c r="H4" s="133">
        <f aca="true" t="shared" si="0" ref="H4:H30">F4*G4</f>
        <v>0</v>
      </c>
      <c r="I4" s="134">
        <v>0.08</v>
      </c>
      <c r="J4" s="135">
        <f aca="true" t="shared" si="1" ref="J4:J106">H4*I4+H4</f>
        <v>0</v>
      </c>
    </row>
    <row r="5" spans="1:10" ht="12.75" customHeight="1">
      <c r="A5" s="98">
        <v>2</v>
      </c>
      <c r="B5" s="44" t="s">
        <v>554</v>
      </c>
      <c r="C5" s="19"/>
      <c r="D5" s="194"/>
      <c r="E5" s="99" t="s">
        <v>1036</v>
      </c>
      <c r="F5" s="99">
        <v>100</v>
      </c>
      <c r="G5" s="137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130">
        <v>3</v>
      </c>
      <c r="B6" s="18" t="s">
        <v>555</v>
      </c>
      <c r="C6" s="193"/>
      <c r="D6" s="19"/>
      <c r="E6" s="99" t="s">
        <v>1036</v>
      </c>
      <c r="F6" s="99">
        <v>250</v>
      </c>
      <c r="G6" s="137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556</v>
      </c>
      <c r="C7" s="19"/>
      <c r="D7" s="19"/>
      <c r="E7" s="99" t="s">
        <v>1036</v>
      </c>
      <c r="F7" s="99">
        <v>80</v>
      </c>
      <c r="G7" s="137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130">
        <v>5</v>
      </c>
      <c r="B8" s="18" t="s">
        <v>557</v>
      </c>
      <c r="C8" s="19"/>
      <c r="D8" s="19"/>
      <c r="E8" s="99" t="s">
        <v>1036</v>
      </c>
      <c r="F8" s="99">
        <v>50</v>
      </c>
      <c r="G8" s="137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558</v>
      </c>
      <c r="C9" s="19"/>
      <c r="D9" s="19"/>
      <c r="E9" s="99" t="s">
        <v>1036</v>
      </c>
      <c r="F9" s="99">
        <v>20</v>
      </c>
      <c r="G9" s="137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130">
        <v>7</v>
      </c>
      <c r="B10" s="18" t="s">
        <v>559</v>
      </c>
      <c r="C10" s="19"/>
      <c r="D10" s="19"/>
      <c r="E10" s="99" t="s">
        <v>1036</v>
      </c>
      <c r="F10" s="99">
        <v>40</v>
      </c>
      <c r="G10" s="137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560</v>
      </c>
      <c r="C11" s="19"/>
      <c r="D11" s="19"/>
      <c r="E11" s="99" t="s">
        <v>1036</v>
      </c>
      <c r="F11" s="99">
        <v>30</v>
      </c>
      <c r="G11" s="137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130">
        <v>9</v>
      </c>
      <c r="B12" s="18" t="s">
        <v>561</v>
      </c>
      <c r="C12" s="19"/>
      <c r="D12" s="19"/>
      <c r="E12" s="99" t="s">
        <v>1036</v>
      </c>
      <c r="F12" s="99">
        <v>10</v>
      </c>
      <c r="G12" s="137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562</v>
      </c>
      <c r="C13" s="19"/>
      <c r="D13" s="19"/>
      <c r="E13" s="99" t="s">
        <v>1036</v>
      </c>
      <c r="F13" s="99">
        <v>15</v>
      </c>
      <c r="G13" s="137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130">
        <v>11</v>
      </c>
      <c r="B14" s="18" t="s">
        <v>563</v>
      </c>
      <c r="C14" s="19"/>
      <c r="D14" s="19"/>
      <c r="E14" s="99" t="s">
        <v>1036</v>
      </c>
      <c r="F14" s="99">
        <v>550</v>
      </c>
      <c r="G14" s="137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564</v>
      </c>
      <c r="C15" s="19"/>
      <c r="D15" s="19"/>
      <c r="E15" s="99" t="s">
        <v>1036</v>
      </c>
      <c r="F15" s="99">
        <v>55</v>
      </c>
      <c r="G15" s="137"/>
      <c r="H15" s="137">
        <f t="shared" si="0"/>
        <v>0</v>
      </c>
      <c r="I15" s="134">
        <v>0.08</v>
      </c>
      <c r="J15" s="138">
        <f t="shared" si="1"/>
        <v>0</v>
      </c>
    </row>
    <row r="16" spans="1:10" ht="13.5" customHeight="1">
      <c r="A16" s="130">
        <v>13</v>
      </c>
      <c r="B16" s="195" t="s">
        <v>565</v>
      </c>
      <c r="C16" s="19"/>
      <c r="D16" s="19"/>
      <c r="E16" s="99" t="s">
        <v>1036</v>
      </c>
      <c r="F16" s="99">
        <v>3</v>
      </c>
      <c r="G16" s="137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566</v>
      </c>
      <c r="C17" s="19"/>
      <c r="D17" s="19"/>
      <c r="E17" s="99" t="s">
        <v>1036</v>
      </c>
      <c r="F17" s="99">
        <v>160</v>
      </c>
      <c r="G17" s="137"/>
      <c r="H17" s="137">
        <f t="shared" si="0"/>
        <v>0</v>
      </c>
      <c r="I17" s="134">
        <v>0.08</v>
      </c>
      <c r="J17" s="138">
        <f t="shared" si="1"/>
        <v>0</v>
      </c>
    </row>
    <row r="18" spans="1:10" ht="14.25" customHeight="1">
      <c r="A18" s="130">
        <v>15</v>
      </c>
      <c r="B18" s="18" t="s">
        <v>567</v>
      </c>
      <c r="C18" s="19"/>
      <c r="D18" s="19"/>
      <c r="E18" s="99" t="s">
        <v>1036</v>
      </c>
      <c r="F18" s="99">
        <v>40</v>
      </c>
      <c r="G18" s="137"/>
      <c r="H18" s="137">
        <f t="shared" si="0"/>
        <v>0</v>
      </c>
      <c r="I18" s="134">
        <v>0.08</v>
      </c>
      <c r="J18" s="138">
        <f t="shared" si="1"/>
        <v>0</v>
      </c>
    </row>
    <row r="19" spans="1:10" ht="15" customHeight="1">
      <c r="A19" s="98">
        <v>16</v>
      </c>
      <c r="B19" s="18" t="s">
        <v>568</v>
      </c>
      <c r="C19" s="19"/>
      <c r="D19" s="19"/>
      <c r="E19" s="99" t="s">
        <v>1036</v>
      </c>
      <c r="F19" s="99">
        <v>100</v>
      </c>
      <c r="G19" s="137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130">
        <v>17</v>
      </c>
      <c r="B20" s="18" t="s">
        <v>569</v>
      </c>
      <c r="C20" s="19"/>
      <c r="D20" s="19"/>
      <c r="E20" s="99" t="s">
        <v>1036</v>
      </c>
      <c r="F20" s="99">
        <v>60</v>
      </c>
      <c r="G20" s="137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570</v>
      </c>
      <c r="C21" s="19"/>
      <c r="D21" s="19"/>
      <c r="E21" s="99" t="s">
        <v>1036</v>
      </c>
      <c r="F21" s="99">
        <v>250</v>
      </c>
      <c r="G21" s="137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130">
        <v>19</v>
      </c>
      <c r="B22" s="18" t="s">
        <v>571</v>
      </c>
      <c r="C22" s="19"/>
      <c r="D22" s="19"/>
      <c r="E22" s="99" t="s">
        <v>1036</v>
      </c>
      <c r="F22" s="99">
        <v>450</v>
      </c>
      <c r="G22" s="137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572</v>
      </c>
      <c r="C23" s="19"/>
      <c r="D23" s="19"/>
      <c r="E23" s="99" t="s">
        <v>1036</v>
      </c>
      <c r="F23" s="99">
        <v>50</v>
      </c>
      <c r="G23" s="137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130">
        <v>21</v>
      </c>
      <c r="B24" s="18" t="s">
        <v>573</v>
      </c>
      <c r="C24" s="19"/>
      <c r="D24" s="19"/>
      <c r="E24" s="99" t="s">
        <v>1036</v>
      </c>
      <c r="F24" s="99">
        <v>5</v>
      </c>
      <c r="G24" s="137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576</v>
      </c>
      <c r="C25" s="19"/>
      <c r="D25" s="19"/>
      <c r="E25" s="99" t="s">
        <v>1036</v>
      </c>
      <c r="F25" s="99">
        <v>300</v>
      </c>
      <c r="G25" s="137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130">
        <v>23</v>
      </c>
      <c r="B26" s="18" t="s">
        <v>577</v>
      </c>
      <c r="C26" s="19"/>
      <c r="D26" s="19"/>
      <c r="E26" s="99" t="s">
        <v>1036</v>
      </c>
      <c r="F26" s="99">
        <v>70</v>
      </c>
      <c r="G26" s="137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578</v>
      </c>
      <c r="C27" s="19"/>
      <c r="D27" s="19"/>
      <c r="E27" s="99" t="s">
        <v>1036</v>
      </c>
      <c r="F27" s="99">
        <v>60</v>
      </c>
      <c r="G27" s="137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130">
        <v>25</v>
      </c>
      <c r="B28" s="18" t="s">
        <v>579</v>
      </c>
      <c r="C28" s="19"/>
      <c r="D28" s="19"/>
      <c r="E28" s="99" t="s">
        <v>25</v>
      </c>
      <c r="F28" s="99">
        <v>350</v>
      </c>
      <c r="G28" s="137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580</v>
      </c>
      <c r="C29" s="19"/>
      <c r="D29" s="19"/>
      <c r="E29" s="99" t="s">
        <v>25</v>
      </c>
      <c r="F29" s="99">
        <v>450</v>
      </c>
      <c r="G29" s="137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130">
        <v>27</v>
      </c>
      <c r="B30" s="18" t="s">
        <v>581</v>
      </c>
      <c r="C30" s="19"/>
      <c r="D30" s="19"/>
      <c r="E30" s="99" t="s">
        <v>25</v>
      </c>
      <c r="F30" s="99">
        <v>250</v>
      </c>
      <c r="G30" s="137"/>
      <c r="H30" s="137">
        <f t="shared" si="0"/>
        <v>0</v>
      </c>
      <c r="I30" s="134">
        <v>0.08</v>
      </c>
      <c r="J30" s="138">
        <f t="shared" si="1"/>
        <v>0</v>
      </c>
    </row>
    <row r="31" spans="1:10" ht="12.75" customHeight="1">
      <c r="A31" s="98">
        <v>28</v>
      </c>
      <c r="B31" s="18" t="s">
        <v>952</v>
      </c>
      <c r="C31" s="19"/>
      <c r="D31" s="19"/>
      <c r="E31" s="99" t="s">
        <v>25</v>
      </c>
      <c r="F31" s="191">
        <v>25</v>
      </c>
      <c r="G31" s="137"/>
      <c r="H31" s="137">
        <f>F32*G31</f>
        <v>0</v>
      </c>
      <c r="I31" s="134">
        <v>0.08</v>
      </c>
      <c r="J31" s="138">
        <f t="shared" si="1"/>
        <v>0</v>
      </c>
    </row>
    <row r="32" spans="1:10" ht="12.75" customHeight="1">
      <c r="A32" s="130">
        <v>29</v>
      </c>
      <c r="B32" s="196" t="s">
        <v>582</v>
      </c>
      <c r="C32" s="19"/>
      <c r="D32" s="19"/>
      <c r="E32" s="99" t="s">
        <v>1036</v>
      </c>
      <c r="F32" s="99">
        <v>25</v>
      </c>
      <c r="G32" s="137"/>
      <c r="H32" s="137">
        <f>F33*G32</f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96" t="s">
        <v>583</v>
      </c>
      <c r="C33" s="19"/>
      <c r="D33" s="19"/>
      <c r="E33" s="99" t="s">
        <v>1036</v>
      </c>
      <c r="F33" s="99">
        <v>10</v>
      </c>
      <c r="G33" s="137"/>
      <c r="H33" s="137">
        <f aca="true" t="shared" si="2" ref="H33:H106">F33*G33</f>
        <v>0</v>
      </c>
      <c r="I33" s="134">
        <v>0.08</v>
      </c>
      <c r="J33" s="138">
        <f t="shared" si="1"/>
        <v>0</v>
      </c>
    </row>
    <row r="34" spans="1:10" ht="12.75" customHeight="1">
      <c r="A34" s="130">
        <v>31</v>
      </c>
      <c r="B34" s="18" t="s">
        <v>584</v>
      </c>
      <c r="C34" s="19"/>
      <c r="D34" s="19"/>
      <c r="E34" s="99" t="s">
        <v>1036</v>
      </c>
      <c r="F34" s="99">
        <v>10</v>
      </c>
      <c r="G34" s="137"/>
      <c r="H34" s="137">
        <f t="shared" si="2"/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8" t="s">
        <v>585</v>
      </c>
      <c r="C35" s="19"/>
      <c r="D35" s="19"/>
      <c r="E35" s="99" t="s">
        <v>1036</v>
      </c>
      <c r="F35" s="99">
        <v>260</v>
      </c>
      <c r="G35" s="137"/>
      <c r="H35" s="137">
        <f t="shared" si="2"/>
        <v>0</v>
      </c>
      <c r="I35" s="134">
        <v>0.08</v>
      </c>
      <c r="J35" s="138">
        <f t="shared" si="1"/>
        <v>0</v>
      </c>
    </row>
    <row r="36" spans="1:10" ht="12.75" customHeight="1">
      <c r="A36" s="130">
        <v>33</v>
      </c>
      <c r="B36" s="18" t="s">
        <v>586</v>
      </c>
      <c r="C36" s="19"/>
      <c r="D36" s="19"/>
      <c r="E36" s="99" t="s">
        <v>1036</v>
      </c>
      <c r="F36" s="99">
        <v>40</v>
      </c>
      <c r="G36" s="137"/>
      <c r="H36" s="137">
        <f t="shared" si="2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587</v>
      </c>
      <c r="C37" s="19"/>
      <c r="D37" s="19"/>
      <c r="E37" s="99" t="s">
        <v>1036</v>
      </c>
      <c r="F37" s="99">
        <v>40</v>
      </c>
      <c r="G37" s="137"/>
      <c r="H37" s="137">
        <f t="shared" si="2"/>
        <v>0</v>
      </c>
      <c r="I37" s="134">
        <v>0.08</v>
      </c>
      <c r="J37" s="138">
        <f t="shared" si="1"/>
        <v>0</v>
      </c>
    </row>
    <row r="38" spans="1:10" ht="12.75" customHeight="1">
      <c r="A38" s="130">
        <v>35</v>
      </c>
      <c r="B38" s="18" t="s">
        <v>588</v>
      </c>
      <c r="C38" s="19"/>
      <c r="D38" s="19"/>
      <c r="E38" s="99" t="s">
        <v>1036</v>
      </c>
      <c r="F38" s="99">
        <v>20</v>
      </c>
      <c r="G38" s="137"/>
      <c r="H38" s="137">
        <f t="shared" si="2"/>
        <v>0</v>
      </c>
      <c r="I38" s="134">
        <v>0.08</v>
      </c>
      <c r="J38" s="138">
        <f t="shared" si="1"/>
        <v>0</v>
      </c>
    </row>
    <row r="39" spans="1:10" ht="12.75" customHeight="1">
      <c r="A39" s="98">
        <v>36</v>
      </c>
      <c r="B39" s="18" t="s">
        <v>589</v>
      </c>
      <c r="C39" s="19"/>
      <c r="D39" s="19"/>
      <c r="E39" s="99" t="s">
        <v>1036</v>
      </c>
      <c r="F39" s="99">
        <v>40</v>
      </c>
      <c r="G39" s="137"/>
      <c r="H39" s="137">
        <f t="shared" si="2"/>
        <v>0</v>
      </c>
      <c r="I39" s="134">
        <v>0.08</v>
      </c>
      <c r="J39" s="138">
        <f t="shared" si="1"/>
        <v>0</v>
      </c>
    </row>
    <row r="40" spans="1:10" ht="12.75" customHeight="1">
      <c r="A40" s="130">
        <v>37</v>
      </c>
      <c r="B40" s="18" t="s">
        <v>590</v>
      </c>
      <c r="C40" s="19"/>
      <c r="D40" s="19"/>
      <c r="E40" s="99" t="s">
        <v>1036</v>
      </c>
      <c r="F40" s="99">
        <v>130</v>
      </c>
      <c r="G40" s="137"/>
      <c r="H40" s="137">
        <f t="shared" si="2"/>
        <v>0</v>
      </c>
      <c r="I40" s="134">
        <v>0.08</v>
      </c>
      <c r="J40" s="138">
        <f t="shared" si="1"/>
        <v>0</v>
      </c>
    </row>
    <row r="41" spans="1:10" ht="12.75" customHeight="1">
      <c r="A41" s="98">
        <v>38</v>
      </c>
      <c r="B41" s="18" t="s">
        <v>591</v>
      </c>
      <c r="C41" s="19"/>
      <c r="D41" s="19"/>
      <c r="E41" s="99" t="s">
        <v>1036</v>
      </c>
      <c r="F41" s="99">
        <v>900</v>
      </c>
      <c r="G41" s="137"/>
      <c r="H41" s="137">
        <f t="shared" si="2"/>
        <v>0</v>
      </c>
      <c r="I41" s="134">
        <v>0.08</v>
      </c>
      <c r="J41" s="138">
        <f t="shared" si="1"/>
        <v>0</v>
      </c>
    </row>
    <row r="42" spans="1:10" ht="12.75" customHeight="1">
      <c r="A42" s="130">
        <v>39</v>
      </c>
      <c r="B42" s="18" t="s">
        <v>592</v>
      </c>
      <c r="C42" s="19"/>
      <c r="D42" s="19"/>
      <c r="E42" s="99" t="s">
        <v>1036</v>
      </c>
      <c r="F42" s="99">
        <v>140</v>
      </c>
      <c r="G42" s="137"/>
      <c r="H42" s="137">
        <f t="shared" si="2"/>
        <v>0</v>
      </c>
      <c r="I42" s="134">
        <v>0.08</v>
      </c>
      <c r="J42" s="138">
        <f t="shared" si="1"/>
        <v>0</v>
      </c>
    </row>
    <row r="43" spans="1:10" ht="12.75" customHeight="1">
      <c r="A43" s="98">
        <v>40</v>
      </c>
      <c r="B43" s="18" t="s">
        <v>593</v>
      </c>
      <c r="C43" s="19"/>
      <c r="D43" s="19"/>
      <c r="E43" s="99" t="s">
        <v>1036</v>
      </c>
      <c r="F43" s="99">
        <v>200</v>
      </c>
      <c r="G43" s="137"/>
      <c r="H43" s="137">
        <f t="shared" si="2"/>
        <v>0</v>
      </c>
      <c r="I43" s="134">
        <v>0.08</v>
      </c>
      <c r="J43" s="138">
        <f t="shared" si="1"/>
        <v>0</v>
      </c>
    </row>
    <row r="44" spans="1:10" ht="12.75" customHeight="1">
      <c r="A44" s="130">
        <v>41</v>
      </c>
      <c r="B44" s="18" t="s">
        <v>594</v>
      </c>
      <c r="C44" s="19"/>
      <c r="D44" s="19"/>
      <c r="E44" s="99" t="s">
        <v>1036</v>
      </c>
      <c r="F44" s="99">
        <v>15</v>
      </c>
      <c r="G44" s="137"/>
      <c r="H44" s="137">
        <f t="shared" si="2"/>
        <v>0</v>
      </c>
      <c r="I44" s="134">
        <v>0.08</v>
      </c>
      <c r="J44" s="138">
        <f t="shared" si="1"/>
        <v>0</v>
      </c>
    </row>
    <row r="45" spans="1:10" ht="12.75" customHeight="1">
      <c r="A45" s="98">
        <v>42</v>
      </c>
      <c r="B45" s="18" t="s">
        <v>595</v>
      </c>
      <c r="C45" s="19"/>
      <c r="D45" s="19"/>
      <c r="E45" s="99" t="s">
        <v>1036</v>
      </c>
      <c r="F45" s="99">
        <v>90</v>
      </c>
      <c r="G45" s="137"/>
      <c r="H45" s="137">
        <f t="shared" si="2"/>
        <v>0</v>
      </c>
      <c r="I45" s="134">
        <v>0.08</v>
      </c>
      <c r="J45" s="138">
        <f t="shared" si="1"/>
        <v>0</v>
      </c>
    </row>
    <row r="46" spans="1:10" ht="12.75" customHeight="1">
      <c r="A46" s="130">
        <v>43</v>
      </c>
      <c r="B46" s="196" t="s">
        <v>596</v>
      </c>
      <c r="C46" s="19"/>
      <c r="D46" s="19"/>
      <c r="E46" s="99" t="s">
        <v>1036</v>
      </c>
      <c r="F46" s="99">
        <v>50</v>
      </c>
      <c r="G46" s="137"/>
      <c r="H46" s="137">
        <f t="shared" si="2"/>
        <v>0</v>
      </c>
      <c r="I46" s="134">
        <v>0.08</v>
      </c>
      <c r="J46" s="138">
        <f t="shared" si="1"/>
        <v>0</v>
      </c>
    </row>
    <row r="47" spans="1:10" ht="12.75" customHeight="1">
      <c r="A47" s="98">
        <v>44</v>
      </c>
      <c r="B47" s="196" t="s">
        <v>597</v>
      </c>
      <c r="C47" s="19"/>
      <c r="D47" s="19"/>
      <c r="E47" s="99" t="s">
        <v>1036</v>
      </c>
      <c r="F47" s="99">
        <v>120</v>
      </c>
      <c r="G47" s="137"/>
      <c r="H47" s="137">
        <f t="shared" si="2"/>
        <v>0</v>
      </c>
      <c r="I47" s="134">
        <v>0.08</v>
      </c>
      <c r="J47" s="138">
        <f t="shared" si="1"/>
        <v>0</v>
      </c>
    </row>
    <row r="48" spans="1:10" ht="12.75" customHeight="1">
      <c r="A48" s="130">
        <v>45</v>
      </c>
      <c r="B48" s="196" t="s">
        <v>598</v>
      </c>
      <c r="C48" s="19"/>
      <c r="D48" s="19"/>
      <c r="E48" s="99" t="s">
        <v>1036</v>
      </c>
      <c r="F48" s="99">
        <v>15</v>
      </c>
      <c r="G48" s="137"/>
      <c r="H48" s="137">
        <f t="shared" si="2"/>
        <v>0</v>
      </c>
      <c r="I48" s="134">
        <v>0.08</v>
      </c>
      <c r="J48" s="138">
        <f t="shared" si="1"/>
        <v>0</v>
      </c>
    </row>
    <row r="49" spans="1:10" ht="12.75" customHeight="1">
      <c r="A49" s="98">
        <v>46</v>
      </c>
      <c r="B49" s="196" t="s">
        <v>599</v>
      </c>
      <c r="C49" s="19"/>
      <c r="D49" s="19"/>
      <c r="E49" s="99" t="s">
        <v>1036</v>
      </c>
      <c r="F49" s="99">
        <v>70</v>
      </c>
      <c r="G49" s="137"/>
      <c r="H49" s="137">
        <f t="shared" si="2"/>
        <v>0</v>
      </c>
      <c r="I49" s="134">
        <v>0.08</v>
      </c>
      <c r="J49" s="138">
        <f t="shared" si="1"/>
        <v>0</v>
      </c>
    </row>
    <row r="50" spans="1:10" ht="12.75" customHeight="1">
      <c r="A50" s="130">
        <v>47</v>
      </c>
      <c r="B50" s="196" t="s">
        <v>600</v>
      </c>
      <c r="C50" s="19"/>
      <c r="D50" s="19"/>
      <c r="E50" s="99" t="s">
        <v>1036</v>
      </c>
      <c r="F50" s="99">
        <v>5</v>
      </c>
      <c r="G50" s="137"/>
      <c r="H50" s="137">
        <f t="shared" si="2"/>
        <v>0</v>
      </c>
      <c r="I50" s="134">
        <v>0.08</v>
      </c>
      <c r="J50" s="138">
        <f t="shared" si="1"/>
        <v>0</v>
      </c>
    </row>
    <row r="51" spans="1:10" ht="12.75" customHeight="1">
      <c r="A51" s="98">
        <v>48</v>
      </c>
      <c r="B51" s="196" t="s">
        <v>601</v>
      </c>
      <c r="C51" s="19"/>
      <c r="D51" s="19"/>
      <c r="E51" s="99" t="s">
        <v>1036</v>
      </c>
      <c r="F51" s="99">
        <v>5</v>
      </c>
      <c r="G51" s="137"/>
      <c r="H51" s="137">
        <f t="shared" si="2"/>
        <v>0</v>
      </c>
      <c r="I51" s="134">
        <v>0.08</v>
      </c>
      <c r="J51" s="138">
        <f t="shared" si="1"/>
        <v>0</v>
      </c>
    </row>
    <row r="52" spans="1:10" ht="12.75" customHeight="1">
      <c r="A52" s="130">
        <v>49</v>
      </c>
      <c r="B52" s="196" t="s">
        <v>602</v>
      </c>
      <c r="C52" s="19"/>
      <c r="D52" s="19"/>
      <c r="E52" s="99" t="s">
        <v>1036</v>
      </c>
      <c r="F52" s="99">
        <v>15</v>
      </c>
      <c r="G52" s="137"/>
      <c r="H52" s="137">
        <f t="shared" si="2"/>
        <v>0</v>
      </c>
      <c r="I52" s="134">
        <v>0.08</v>
      </c>
      <c r="J52" s="138">
        <f t="shared" si="1"/>
        <v>0</v>
      </c>
    </row>
    <row r="53" spans="1:10" ht="12.75" customHeight="1">
      <c r="A53" s="98">
        <v>50</v>
      </c>
      <c r="B53" s="196" t="s">
        <v>603</v>
      </c>
      <c r="C53" s="19"/>
      <c r="D53" s="19"/>
      <c r="E53" s="99" t="s">
        <v>1036</v>
      </c>
      <c r="F53" s="99">
        <v>25</v>
      </c>
      <c r="G53" s="137"/>
      <c r="H53" s="137">
        <f t="shared" si="2"/>
        <v>0</v>
      </c>
      <c r="I53" s="134">
        <v>0.08</v>
      </c>
      <c r="J53" s="138">
        <f t="shared" si="1"/>
        <v>0</v>
      </c>
    </row>
    <row r="54" spans="1:10" ht="12.75" customHeight="1">
      <c r="A54" s="130">
        <v>51</v>
      </c>
      <c r="B54" s="196" t="s">
        <v>604</v>
      </c>
      <c r="C54" s="19"/>
      <c r="D54" s="19"/>
      <c r="E54" s="99" t="s">
        <v>1036</v>
      </c>
      <c r="F54" s="99">
        <v>5</v>
      </c>
      <c r="G54" s="137"/>
      <c r="H54" s="137">
        <f t="shared" si="2"/>
        <v>0</v>
      </c>
      <c r="I54" s="134">
        <v>0.08</v>
      </c>
      <c r="J54" s="138">
        <f t="shared" si="1"/>
        <v>0</v>
      </c>
    </row>
    <row r="55" spans="1:10" ht="12.75" customHeight="1">
      <c r="A55" s="98">
        <v>52</v>
      </c>
      <c r="B55" s="196" t="s">
        <v>605</v>
      </c>
      <c r="C55" s="19"/>
      <c r="D55" s="19"/>
      <c r="E55" s="99" t="s">
        <v>1036</v>
      </c>
      <c r="F55" s="99">
        <v>5</v>
      </c>
      <c r="G55" s="137"/>
      <c r="H55" s="137">
        <f t="shared" si="2"/>
        <v>0</v>
      </c>
      <c r="I55" s="134">
        <v>0.08</v>
      </c>
      <c r="J55" s="138">
        <f t="shared" si="1"/>
        <v>0</v>
      </c>
    </row>
    <row r="56" spans="1:10" ht="12.75" customHeight="1">
      <c r="A56" s="130">
        <v>53</v>
      </c>
      <c r="B56" s="196" t="s">
        <v>1095</v>
      </c>
      <c r="C56" s="19"/>
      <c r="D56" s="19"/>
      <c r="E56" s="99" t="s">
        <v>1036</v>
      </c>
      <c r="F56" s="99">
        <v>2</v>
      </c>
      <c r="G56" s="137"/>
      <c r="H56" s="137">
        <f t="shared" si="2"/>
        <v>0</v>
      </c>
      <c r="I56" s="134">
        <v>0.08</v>
      </c>
      <c r="J56" s="138">
        <f t="shared" si="1"/>
        <v>0</v>
      </c>
    </row>
    <row r="57" spans="1:10" ht="12.75" customHeight="1">
      <c r="A57" s="98">
        <v>54</v>
      </c>
      <c r="B57" s="196" t="s">
        <v>607</v>
      </c>
      <c r="C57" s="19"/>
      <c r="D57" s="19"/>
      <c r="E57" s="99" t="s">
        <v>1036</v>
      </c>
      <c r="F57" s="99">
        <v>10</v>
      </c>
      <c r="G57" s="137"/>
      <c r="H57" s="137">
        <f t="shared" si="2"/>
        <v>0</v>
      </c>
      <c r="I57" s="134">
        <v>0.08</v>
      </c>
      <c r="J57" s="138">
        <f t="shared" si="1"/>
        <v>0</v>
      </c>
    </row>
    <row r="58" spans="1:10" ht="12.75" customHeight="1">
      <c r="A58" s="130">
        <v>55</v>
      </c>
      <c r="B58" s="196" t="s">
        <v>608</v>
      </c>
      <c r="C58" s="19"/>
      <c r="D58" s="19"/>
      <c r="E58" s="99" t="s">
        <v>25</v>
      </c>
      <c r="F58" s="99">
        <v>100</v>
      </c>
      <c r="G58" s="137"/>
      <c r="H58" s="137">
        <f t="shared" si="2"/>
        <v>0</v>
      </c>
      <c r="I58" s="134">
        <v>0.08</v>
      </c>
      <c r="J58" s="138">
        <f t="shared" si="1"/>
        <v>0</v>
      </c>
    </row>
    <row r="59" spans="1:10" ht="12.75" customHeight="1">
      <c r="A59" s="98">
        <v>56</v>
      </c>
      <c r="B59" s="196" t="s">
        <v>609</v>
      </c>
      <c r="C59" s="19"/>
      <c r="D59" s="19"/>
      <c r="E59" s="99" t="s">
        <v>1036</v>
      </c>
      <c r="F59" s="99">
        <v>20</v>
      </c>
      <c r="G59" s="137"/>
      <c r="H59" s="137">
        <f t="shared" si="2"/>
        <v>0</v>
      </c>
      <c r="I59" s="134">
        <v>0.08</v>
      </c>
      <c r="J59" s="138">
        <f t="shared" si="1"/>
        <v>0</v>
      </c>
    </row>
    <row r="60" spans="1:10" ht="12.75" customHeight="1">
      <c r="A60" s="130">
        <v>57</v>
      </c>
      <c r="B60" s="196" t="s">
        <v>610</v>
      </c>
      <c r="C60" s="19"/>
      <c r="D60" s="19"/>
      <c r="E60" s="99" t="s">
        <v>1036</v>
      </c>
      <c r="F60" s="99">
        <v>15</v>
      </c>
      <c r="G60" s="137"/>
      <c r="H60" s="137">
        <f t="shared" si="2"/>
        <v>0</v>
      </c>
      <c r="I60" s="134">
        <v>0.08</v>
      </c>
      <c r="J60" s="138">
        <f t="shared" si="1"/>
        <v>0</v>
      </c>
    </row>
    <row r="61" spans="1:10" ht="12.75" customHeight="1">
      <c r="A61" s="98">
        <v>58</v>
      </c>
      <c r="B61" s="196" t="s">
        <v>1121</v>
      </c>
      <c r="C61" s="19"/>
      <c r="D61" s="19"/>
      <c r="E61" s="99" t="s">
        <v>1036</v>
      </c>
      <c r="F61" s="99">
        <v>3</v>
      </c>
      <c r="G61" s="137"/>
      <c r="H61" s="137">
        <f t="shared" si="2"/>
        <v>0</v>
      </c>
      <c r="I61" s="134">
        <v>0.08</v>
      </c>
      <c r="J61" s="138">
        <f t="shared" si="1"/>
        <v>0</v>
      </c>
    </row>
    <row r="62" spans="1:10" ht="12.75" customHeight="1">
      <c r="A62" s="130">
        <v>59</v>
      </c>
      <c r="B62" s="196" t="s">
        <v>611</v>
      </c>
      <c r="C62" s="19"/>
      <c r="D62" s="19"/>
      <c r="E62" s="99" t="s">
        <v>1036</v>
      </c>
      <c r="F62" s="99">
        <v>25</v>
      </c>
      <c r="G62" s="137"/>
      <c r="H62" s="137">
        <f t="shared" si="2"/>
        <v>0</v>
      </c>
      <c r="I62" s="134">
        <v>0.08</v>
      </c>
      <c r="J62" s="138">
        <f t="shared" si="1"/>
        <v>0</v>
      </c>
    </row>
    <row r="63" spans="1:10" ht="12.75" customHeight="1">
      <c r="A63" s="98">
        <v>60</v>
      </c>
      <c r="B63" s="196" t="s">
        <v>612</v>
      </c>
      <c r="C63" s="19"/>
      <c r="D63" s="19"/>
      <c r="E63" s="99" t="s">
        <v>1036</v>
      </c>
      <c r="F63" s="99">
        <v>15</v>
      </c>
      <c r="G63" s="137"/>
      <c r="H63" s="137">
        <f t="shared" si="2"/>
        <v>0</v>
      </c>
      <c r="I63" s="134">
        <v>0.08</v>
      </c>
      <c r="J63" s="138">
        <f t="shared" si="1"/>
        <v>0</v>
      </c>
    </row>
    <row r="64" spans="1:10" ht="12.75" customHeight="1">
      <c r="A64" s="130">
        <v>61</v>
      </c>
      <c r="B64" s="196" t="s">
        <v>613</v>
      </c>
      <c r="C64" s="19"/>
      <c r="D64" s="19"/>
      <c r="E64" s="99" t="s">
        <v>1036</v>
      </c>
      <c r="F64" s="99">
        <v>60</v>
      </c>
      <c r="G64" s="137"/>
      <c r="H64" s="137">
        <f t="shared" si="2"/>
        <v>0</v>
      </c>
      <c r="I64" s="134">
        <v>0.08</v>
      </c>
      <c r="J64" s="138">
        <f t="shared" si="1"/>
        <v>0</v>
      </c>
    </row>
    <row r="65" spans="1:10" ht="12.75" customHeight="1">
      <c r="A65" s="98">
        <v>62</v>
      </c>
      <c r="B65" s="196" t="s">
        <v>614</v>
      </c>
      <c r="C65" s="19"/>
      <c r="D65" s="19"/>
      <c r="E65" s="99" t="s">
        <v>1036</v>
      </c>
      <c r="F65" s="99">
        <v>300</v>
      </c>
      <c r="G65" s="137"/>
      <c r="H65" s="137">
        <f t="shared" si="2"/>
        <v>0</v>
      </c>
      <c r="I65" s="134">
        <v>0.08</v>
      </c>
      <c r="J65" s="138">
        <f t="shared" si="1"/>
        <v>0</v>
      </c>
    </row>
    <row r="66" spans="1:10" ht="12.75" customHeight="1">
      <c r="A66" s="130">
        <v>63</v>
      </c>
      <c r="B66" s="196" t="s">
        <v>615</v>
      </c>
      <c r="C66" s="19"/>
      <c r="D66" s="19"/>
      <c r="E66" s="99" t="s">
        <v>1036</v>
      </c>
      <c r="F66" s="99">
        <v>500</v>
      </c>
      <c r="G66" s="137"/>
      <c r="H66" s="137">
        <f t="shared" si="2"/>
        <v>0</v>
      </c>
      <c r="I66" s="134">
        <v>0.08</v>
      </c>
      <c r="J66" s="138">
        <f t="shared" si="1"/>
        <v>0</v>
      </c>
    </row>
    <row r="67" spans="1:10" ht="12.75" customHeight="1">
      <c r="A67" s="98">
        <v>64</v>
      </c>
      <c r="B67" s="196" t="s">
        <v>616</v>
      </c>
      <c r="C67" s="19"/>
      <c r="D67" s="19"/>
      <c r="E67" s="99" t="s">
        <v>1036</v>
      </c>
      <c r="F67" s="99">
        <v>500</v>
      </c>
      <c r="G67" s="137"/>
      <c r="H67" s="137">
        <f t="shared" si="2"/>
        <v>0</v>
      </c>
      <c r="I67" s="134">
        <v>0.08</v>
      </c>
      <c r="J67" s="138">
        <f t="shared" si="1"/>
        <v>0</v>
      </c>
    </row>
    <row r="68" spans="1:10" ht="12.75" customHeight="1">
      <c r="A68" s="130">
        <v>65</v>
      </c>
      <c r="B68" s="196" t="s">
        <v>617</v>
      </c>
      <c r="C68" s="19"/>
      <c r="D68" s="19"/>
      <c r="E68" s="99" t="s">
        <v>1036</v>
      </c>
      <c r="F68" s="99">
        <v>10</v>
      </c>
      <c r="G68" s="137"/>
      <c r="H68" s="137">
        <f t="shared" si="2"/>
        <v>0</v>
      </c>
      <c r="I68" s="134">
        <v>0.08</v>
      </c>
      <c r="J68" s="138">
        <f t="shared" si="1"/>
        <v>0</v>
      </c>
    </row>
    <row r="69" spans="1:10" ht="12.75" customHeight="1">
      <c r="A69" s="98">
        <v>66</v>
      </c>
      <c r="B69" s="196" t="s">
        <v>618</v>
      </c>
      <c r="C69" s="19"/>
      <c r="D69" s="19"/>
      <c r="E69" s="99" t="s">
        <v>1036</v>
      </c>
      <c r="F69" s="99">
        <v>130</v>
      </c>
      <c r="G69" s="137"/>
      <c r="H69" s="137">
        <f t="shared" si="2"/>
        <v>0</v>
      </c>
      <c r="I69" s="134">
        <v>0.08</v>
      </c>
      <c r="J69" s="138">
        <f t="shared" si="1"/>
        <v>0</v>
      </c>
    </row>
    <row r="70" spans="1:10" ht="12.75" customHeight="1">
      <c r="A70" s="130">
        <v>67</v>
      </c>
      <c r="B70" s="196" t="s">
        <v>619</v>
      </c>
      <c r="C70" s="19"/>
      <c r="D70" s="19"/>
      <c r="E70" s="99" t="s">
        <v>1036</v>
      </c>
      <c r="F70" s="99">
        <v>50</v>
      </c>
      <c r="G70" s="137"/>
      <c r="H70" s="137">
        <f t="shared" si="2"/>
        <v>0</v>
      </c>
      <c r="I70" s="134">
        <v>0.08</v>
      </c>
      <c r="J70" s="138">
        <f t="shared" si="1"/>
        <v>0</v>
      </c>
    </row>
    <row r="71" spans="1:10" ht="12.75" customHeight="1">
      <c r="A71" s="98">
        <v>68</v>
      </c>
      <c r="B71" s="196" t="s">
        <v>620</v>
      </c>
      <c r="C71" s="19"/>
      <c r="D71" s="19"/>
      <c r="E71" s="99" t="s">
        <v>1036</v>
      </c>
      <c r="F71" s="99">
        <v>5</v>
      </c>
      <c r="G71" s="137"/>
      <c r="H71" s="137">
        <f t="shared" si="2"/>
        <v>0</v>
      </c>
      <c r="I71" s="134">
        <v>0.08</v>
      </c>
      <c r="J71" s="138">
        <f t="shared" si="1"/>
        <v>0</v>
      </c>
    </row>
    <row r="72" spans="1:10" ht="12.75" customHeight="1">
      <c r="A72" s="130">
        <v>69</v>
      </c>
      <c r="B72" s="196" t="s">
        <v>621</v>
      </c>
      <c r="C72" s="19"/>
      <c r="D72" s="19"/>
      <c r="E72" s="99" t="s">
        <v>1036</v>
      </c>
      <c r="F72" s="99">
        <v>2</v>
      </c>
      <c r="G72" s="137"/>
      <c r="H72" s="137">
        <f t="shared" si="2"/>
        <v>0</v>
      </c>
      <c r="I72" s="134">
        <v>0.08</v>
      </c>
      <c r="J72" s="138">
        <f t="shared" si="1"/>
        <v>0</v>
      </c>
    </row>
    <row r="73" spans="1:10" ht="12.75" customHeight="1">
      <c r="A73" s="98">
        <v>70</v>
      </c>
      <c r="B73" s="196" t="s">
        <v>622</v>
      </c>
      <c r="C73" s="19"/>
      <c r="D73" s="19"/>
      <c r="E73" s="99" t="s">
        <v>1036</v>
      </c>
      <c r="F73" s="99">
        <v>15</v>
      </c>
      <c r="G73" s="137"/>
      <c r="H73" s="137">
        <f t="shared" si="2"/>
        <v>0</v>
      </c>
      <c r="I73" s="134">
        <v>0.08</v>
      </c>
      <c r="J73" s="138">
        <f t="shared" si="1"/>
        <v>0</v>
      </c>
    </row>
    <row r="74" spans="1:10" ht="12.75" customHeight="1">
      <c r="A74" s="130">
        <v>71</v>
      </c>
      <c r="B74" s="196" t="s">
        <v>623</v>
      </c>
      <c r="C74" s="19"/>
      <c r="D74" s="19"/>
      <c r="E74" s="99" t="s">
        <v>1036</v>
      </c>
      <c r="F74" s="99">
        <v>3</v>
      </c>
      <c r="G74" s="137"/>
      <c r="H74" s="137">
        <f t="shared" si="2"/>
        <v>0</v>
      </c>
      <c r="I74" s="134">
        <v>0.08</v>
      </c>
      <c r="J74" s="138">
        <f t="shared" si="1"/>
        <v>0</v>
      </c>
    </row>
    <row r="75" spans="1:10" ht="12.75" customHeight="1">
      <c r="A75" s="98">
        <v>72</v>
      </c>
      <c r="B75" s="196" t="s">
        <v>624</v>
      </c>
      <c r="C75" s="19"/>
      <c r="D75" s="19"/>
      <c r="E75" s="99" t="s">
        <v>1036</v>
      </c>
      <c r="F75" s="99">
        <v>3</v>
      </c>
      <c r="G75" s="137"/>
      <c r="H75" s="137">
        <f t="shared" si="2"/>
        <v>0</v>
      </c>
      <c r="I75" s="134">
        <v>0.08</v>
      </c>
      <c r="J75" s="138">
        <f t="shared" si="1"/>
        <v>0</v>
      </c>
    </row>
    <row r="76" spans="1:10" ht="12.75" customHeight="1">
      <c r="A76" s="130">
        <v>73</v>
      </c>
      <c r="B76" s="196" t="s">
        <v>625</v>
      </c>
      <c r="C76" s="19"/>
      <c r="D76" s="19"/>
      <c r="E76" s="99" t="s">
        <v>1036</v>
      </c>
      <c r="F76" s="99">
        <v>3</v>
      </c>
      <c r="G76" s="137"/>
      <c r="H76" s="137">
        <f t="shared" si="2"/>
        <v>0</v>
      </c>
      <c r="I76" s="134">
        <v>0.08</v>
      </c>
      <c r="J76" s="138">
        <f t="shared" si="1"/>
        <v>0</v>
      </c>
    </row>
    <row r="77" spans="1:10" ht="12.75" customHeight="1">
      <c r="A77" s="98">
        <v>74</v>
      </c>
      <c r="B77" s="196" t="s">
        <v>626</v>
      </c>
      <c r="C77" s="19"/>
      <c r="D77" s="19"/>
      <c r="E77" s="99" t="s">
        <v>1036</v>
      </c>
      <c r="F77" s="99">
        <v>10</v>
      </c>
      <c r="G77" s="137"/>
      <c r="H77" s="137">
        <f t="shared" si="2"/>
        <v>0</v>
      </c>
      <c r="I77" s="134">
        <v>0.08</v>
      </c>
      <c r="J77" s="138">
        <f t="shared" si="1"/>
        <v>0</v>
      </c>
    </row>
    <row r="78" spans="1:10" ht="12.75" customHeight="1">
      <c r="A78" s="130">
        <v>75</v>
      </c>
      <c r="B78" s="196" t="s">
        <v>627</v>
      </c>
      <c r="C78" s="19"/>
      <c r="D78" s="19"/>
      <c r="E78" s="99" t="s">
        <v>1036</v>
      </c>
      <c r="F78" s="99">
        <v>10</v>
      </c>
      <c r="G78" s="137"/>
      <c r="H78" s="137">
        <f t="shared" si="2"/>
        <v>0</v>
      </c>
      <c r="I78" s="134">
        <v>0.08</v>
      </c>
      <c r="J78" s="138">
        <f t="shared" si="1"/>
        <v>0</v>
      </c>
    </row>
    <row r="79" spans="1:10" ht="12.75" customHeight="1">
      <c r="A79" s="98">
        <v>76</v>
      </c>
      <c r="B79" s="196" t="s">
        <v>628</v>
      </c>
      <c r="C79" s="19"/>
      <c r="D79" s="19"/>
      <c r="E79" s="99" t="s">
        <v>1036</v>
      </c>
      <c r="F79" s="99">
        <v>10</v>
      </c>
      <c r="G79" s="137"/>
      <c r="H79" s="137">
        <f t="shared" si="2"/>
        <v>0</v>
      </c>
      <c r="I79" s="134">
        <v>0.08</v>
      </c>
      <c r="J79" s="138">
        <f t="shared" si="1"/>
        <v>0</v>
      </c>
    </row>
    <row r="80" spans="1:10" ht="12.75" customHeight="1">
      <c r="A80" s="130">
        <v>77</v>
      </c>
      <c r="B80" s="196" t="s">
        <v>629</v>
      </c>
      <c r="C80" s="19"/>
      <c r="D80" s="19"/>
      <c r="E80" s="99" t="s">
        <v>1036</v>
      </c>
      <c r="F80" s="99">
        <v>30</v>
      </c>
      <c r="G80" s="137"/>
      <c r="H80" s="137">
        <f t="shared" si="2"/>
        <v>0</v>
      </c>
      <c r="I80" s="134">
        <v>0.08</v>
      </c>
      <c r="J80" s="138">
        <f t="shared" si="1"/>
        <v>0</v>
      </c>
    </row>
    <row r="81" spans="1:10" ht="12.75" customHeight="1">
      <c r="A81" s="98">
        <v>78</v>
      </c>
      <c r="B81" s="196" t="s">
        <v>630</v>
      </c>
      <c r="C81" s="19"/>
      <c r="D81" s="19"/>
      <c r="E81" s="99" t="s">
        <v>1036</v>
      </c>
      <c r="F81" s="99">
        <v>15</v>
      </c>
      <c r="G81" s="137"/>
      <c r="H81" s="137">
        <f t="shared" si="2"/>
        <v>0</v>
      </c>
      <c r="I81" s="134">
        <v>0.08</v>
      </c>
      <c r="J81" s="138">
        <f t="shared" si="1"/>
        <v>0</v>
      </c>
    </row>
    <row r="82" spans="1:10" ht="12.75" customHeight="1">
      <c r="A82" s="130">
        <v>79</v>
      </c>
      <c r="B82" s="196" t="s">
        <v>631</v>
      </c>
      <c r="C82" s="19"/>
      <c r="D82" s="19"/>
      <c r="E82" s="99" t="s">
        <v>1036</v>
      </c>
      <c r="F82" s="99">
        <v>100</v>
      </c>
      <c r="G82" s="137"/>
      <c r="H82" s="137">
        <f t="shared" si="2"/>
        <v>0</v>
      </c>
      <c r="I82" s="134">
        <v>0.08</v>
      </c>
      <c r="J82" s="138">
        <f t="shared" si="1"/>
        <v>0</v>
      </c>
    </row>
    <row r="83" spans="1:10" ht="12.75" customHeight="1">
      <c r="A83" s="98">
        <v>80</v>
      </c>
      <c r="B83" s="196" t="s">
        <v>632</v>
      </c>
      <c r="C83" s="19"/>
      <c r="D83" s="19"/>
      <c r="E83" s="99" t="s">
        <v>1036</v>
      </c>
      <c r="F83" s="99">
        <v>50</v>
      </c>
      <c r="G83" s="137"/>
      <c r="H83" s="137">
        <f t="shared" si="2"/>
        <v>0</v>
      </c>
      <c r="I83" s="134">
        <v>0.08</v>
      </c>
      <c r="J83" s="138">
        <f t="shared" si="1"/>
        <v>0</v>
      </c>
    </row>
    <row r="84" spans="1:10" ht="12.75" customHeight="1">
      <c r="A84" s="130">
        <v>81</v>
      </c>
      <c r="B84" s="196" t="s">
        <v>633</v>
      </c>
      <c r="C84" s="19"/>
      <c r="D84" s="19"/>
      <c r="E84" s="99" t="s">
        <v>1036</v>
      </c>
      <c r="F84" s="99">
        <v>50</v>
      </c>
      <c r="G84" s="137"/>
      <c r="H84" s="137">
        <f t="shared" si="2"/>
        <v>0</v>
      </c>
      <c r="I84" s="134">
        <v>0.08</v>
      </c>
      <c r="J84" s="138">
        <f t="shared" si="1"/>
        <v>0</v>
      </c>
    </row>
    <row r="85" spans="1:10" ht="12.75" customHeight="1">
      <c r="A85" s="98">
        <v>82</v>
      </c>
      <c r="B85" s="196" t="s">
        <v>634</v>
      </c>
      <c r="C85" s="19"/>
      <c r="D85" s="19"/>
      <c r="E85" s="99" t="s">
        <v>1036</v>
      </c>
      <c r="F85" s="99">
        <v>25</v>
      </c>
      <c r="G85" s="137"/>
      <c r="H85" s="137">
        <f t="shared" si="2"/>
        <v>0</v>
      </c>
      <c r="I85" s="134">
        <v>0.08</v>
      </c>
      <c r="J85" s="138">
        <f t="shared" si="1"/>
        <v>0</v>
      </c>
    </row>
    <row r="86" spans="1:10" ht="12.75" customHeight="1">
      <c r="A86" s="130">
        <v>83</v>
      </c>
      <c r="B86" s="196" t="s">
        <v>635</v>
      </c>
      <c r="C86" s="19"/>
      <c r="D86" s="19"/>
      <c r="E86" s="99" t="s">
        <v>1036</v>
      </c>
      <c r="F86" s="99">
        <v>5</v>
      </c>
      <c r="G86" s="137"/>
      <c r="H86" s="137">
        <f t="shared" si="2"/>
        <v>0</v>
      </c>
      <c r="I86" s="134">
        <v>0.08</v>
      </c>
      <c r="J86" s="138">
        <f t="shared" si="1"/>
        <v>0</v>
      </c>
    </row>
    <row r="87" spans="1:10" ht="12.75" customHeight="1">
      <c r="A87" s="98">
        <v>84</v>
      </c>
      <c r="B87" s="196" t="s">
        <v>636</v>
      </c>
      <c r="C87" s="19"/>
      <c r="D87" s="19"/>
      <c r="E87" s="99" t="s">
        <v>1036</v>
      </c>
      <c r="F87" s="99">
        <v>5</v>
      </c>
      <c r="G87" s="137"/>
      <c r="H87" s="137">
        <f t="shared" si="2"/>
        <v>0</v>
      </c>
      <c r="I87" s="134">
        <v>0.08</v>
      </c>
      <c r="J87" s="138">
        <f t="shared" si="1"/>
        <v>0</v>
      </c>
    </row>
    <row r="88" spans="1:10" ht="12.75" customHeight="1">
      <c r="A88" s="130">
        <v>85</v>
      </c>
      <c r="B88" s="196" t="s">
        <v>637</v>
      </c>
      <c r="C88" s="19"/>
      <c r="D88" s="19"/>
      <c r="E88" s="99" t="s">
        <v>1036</v>
      </c>
      <c r="F88" s="99">
        <v>20</v>
      </c>
      <c r="G88" s="137"/>
      <c r="H88" s="137">
        <f t="shared" si="2"/>
        <v>0</v>
      </c>
      <c r="I88" s="134">
        <v>0.08</v>
      </c>
      <c r="J88" s="138">
        <f t="shared" si="1"/>
        <v>0</v>
      </c>
    </row>
    <row r="89" spans="1:10" ht="12.75" customHeight="1">
      <c r="A89" s="98">
        <v>86</v>
      </c>
      <c r="B89" s="196" t="s">
        <v>638</v>
      </c>
      <c r="C89" s="19"/>
      <c r="D89" s="19"/>
      <c r="E89" s="99" t="s">
        <v>25</v>
      </c>
      <c r="F89" s="99">
        <v>100</v>
      </c>
      <c r="G89" s="137"/>
      <c r="H89" s="137">
        <f t="shared" si="2"/>
        <v>0</v>
      </c>
      <c r="I89" s="134">
        <v>0.08</v>
      </c>
      <c r="J89" s="138">
        <f t="shared" si="1"/>
        <v>0</v>
      </c>
    </row>
    <row r="90" spans="1:10" ht="12.75" customHeight="1">
      <c r="A90" s="130">
        <v>87</v>
      </c>
      <c r="B90" s="196" t="s">
        <v>639</v>
      </c>
      <c r="C90" s="19"/>
      <c r="D90" s="19"/>
      <c r="E90" s="99" t="s">
        <v>1036</v>
      </c>
      <c r="F90" s="99">
        <v>6</v>
      </c>
      <c r="G90" s="137"/>
      <c r="H90" s="137">
        <f t="shared" si="2"/>
        <v>0</v>
      </c>
      <c r="I90" s="134">
        <v>0.08</v>
      </c>
      <c r="J90" s="138">
        <f t="shared" si="1"/>
        <v>0</v>
      </c>
    </row>
    <row r="91" spans="1:10" ht="12.75" customHeight="1">
      <c r="A91" s="98">
        <v>88</v>
      </c>
      <c r="B91" s="196" t="s">
        <v>640</v>
      </c>
      <c r="C91" s="19"/>
      <c r="D91" s="19"/>
      <c r="E91" s="99" t="s">
        <v>1036</v>
      </c>
      <c r="F91" s="99">
        <v>5</v>
      </c>
      <c r="G91" s="137"/>
      <c r="H91" s="137">
        <f t="shared" si="2"/>
        <v>0</v>
      </c>
      <c r="I91" s="134">
        <v>0.08</v>
      </c>
      <c r="J91" s="138">
        <f t="shared" si="1"/>
        <v>0</v>
      </c>
    </row>
    <row r="92" spans="1:10" ht="12.75" customHeight="1">
      <c r="A92" s="130">
        <v>89</v>
      </c>
      <c r="B92" s="196" t="s">
        <v>641</v>
      </c>
      <c r="C92" s="19"/>
      <c r="D92" s="19"/>
      <c r="E92" s="99" t="s">
        <v>1036</v>
      </c>
      <c r="F92" s="99">
        <v>25</v>
      </c>
      <c r="G92" s="137"/>
      <c r="H92" s="137">
        <f t="shared" si="2"/>
        <v>0</v>
      </c>
      <c r="I92" s="134">
        <v>0.08</v>
      </c>
      <c r="J92" s="138">
        <f t="shared" si="1"/>
        <v>0</v>
      </c>
    </row>
    <row r="93" spans="1:10" ht="12.75" customHeight="1">
      <c r="A93" s="98">
        <v>90</v>
      </c>
      <c r="B93" s="196" t="s">
        <v>643</v>
      </c>
      <c r="C93" s="19"/>
      <c r="D93" s="19"/>
      <c r="E93" s="99" t="s">
        <v>25</v>
      </c>
      <c r="F93" s="99">
        <v>100</v>
      </c>
      <c r="G93" s="137"/>
      <c r="H93" s="137">
        <f t="shared" si="2"/>
        <v>0</v>
      </c>
      <c r="I93" s="134">
        <v>0.08</v>
      </c>
      <c r="J93" s="138">
        <f t="shared" si="1"/>
        <v>0</v>
      </c>
    </row>
    <row r="94" spans="1:10" ht="12.75" customHeight="1">
      <c r="A94" s="130">
        <v>91</v>
      </c>
      <c r="B94" s="196" t="s">
        <v>644</v>
      </c>
      <c r="C94" s="19"/>
      <c r="D94" s="19"/>
      <c r="E94" s="99" t="s">
        <v>25</v>
      </c>
      <c r="F94" s="99">
        <v>250</v>
      </c>
      <c r="G94" s="137"/>
      <c r="H94" s="137">
        <f t="shared" si="2"/>
        <v>0</v>
      </c>
      <c r="I94" s="134">
        <v>0.08</v>
      </c>
      <c r="J94" s="138">
        <f t="shared" si="1"/>
        <v>0</v>
      </c>
    </row>
    <row r="95" spans="1:10" ht="12.75" customHeight="1">
      <c r="A95" s="98">
        <v>92</v>
      </c>
      <c r="B95" s="196" t="s">
        <v>645</v>
      </c>
      <c r="C95" s="19"/>
      <c r="D95" s="19"/>
      <c r="E95" s="99" t="s">
        <v>25</v>
      </c>
      <c r="F95" s="99">
        <v>200</v>
      </c>
      <c r="G95" s="137"/>
      <c r="H95" s="137">
        <f t="shared" si="2"/>
        <v>0</v>
      </c>
      <c r="I95" s="134">
        <v>0.08</v>
      </c>
      <c r="J95" s="138">
        <f t="shared" si="1"/>
        <v>0</v>
      </c>
    </row>
    <row r="96" spans="1:10" ht="12.75" customHeight="1">
      <c r="A96" s="130">
        <v>93</v>
      </c>
      <c r="B96" s="196" t="s">
        <v>646</v>
      </c>
      <c r="C96" s="19"/>
      <c r="D96" s="19"/>
      <c r="E96" s="99" t="s">
        <v>1036</v>
      </c>
      <c r="F96" s="99">
        <v>10</v>
      </c>
      <c r="G96" s="137"/>
      <c r="H96" s="137">
        <f t="shared" si="2"/>
        <v>0</v>
      </c>
      <c r="I96" s="134">
        <v>0.08</v>
      </c>
      <c r="J96" s="138">
        <f t="shared" si="1"/>
        <v>0</v>
      </c>
    </row>
    <row r="97" spans="1:10" ht="12.75" customHeight="1">
      <c r="A97" s="98">
        <v>94</v>
      </c>
      <c r="B97" s="196" t="s">
        <v>647</v>
      </c>
      <c r="C97" s="19"/>
      <c r="D97" s="19"/>
      <c r="E97" s="99" t="s">
        <v>1036</v>
      </c>
      <c r="F97" s="99">
        <v>10</v>
      </c>
      <c r="G97" s="137"/>
      <c r="H97" s="137">
        <f t="shared" si="2"/>
        <v>0</v>
      </c>
      <c r="I97" s="134">
        <v>0.08</v>
      </c>
      <c r="J97" s="138">
        <f t="shared" si="1"/>
        <v>0</v>
      </c>
    </row>
    <row r="98" spans="1:10" ht="12.75" customHeight="1">
      <c r="A98" s="130">
        <v>95</v>
      </c>
      <c r="B98" s="196" t="s">
        <v>648</v>
      </c>
      <c r="C98" s="19"/>
      <c r="D98" s="19"/>
      <c r="E98" s="99" t="s">
        <v>1036</v>
      </c>
      <c r="F98" s="99">
        <v>120</v>
      </c>
      <c r="G98" s="137"/>
      <c r="H98" s="137">
        <f t="shared" si="2"/>
        <v>0</v>
      </c>
      <c r="I98" s="134">
        <v>0.08</v>
      </c>
      <c r="J98" s="138">
        <f t="shared" si="1"/>
        <v>0</v>
      </c>
    </row>
    <row r="99" spans="1:10" ht="12.75" customHeight="1">
      <c r="A99" s="98">
        <v>96</v>
      </c>
      <c r="B99" s="196" t="s">
        <v>649</v>
      </c>
      <c r="C99" s="19"/>
      <c r="D99" s="19"/>
      <c r="E99" s="99" t="s">
        <v>1036</v>
      </c>
      <c r="F99" s="99">
        <v>25</v>
      </c>
      <c r="G99" s="137"/>
      <c r="H99" s="137">
        <f t="shared" si="2"/>
        <v>0</v>
      </c>
      <c r="I99" s="134">
        <v>0.08</v>
      </c>
      <c r="J99" s="138">
        <f t="shared" si="1"/>
        <v>0</v>
      </c>
    </row>
    <row r="100" spans="1:10" ht="12.75" customHeight="1">
      <c r="A100" s="130">
        <v>97</v>
      </c>
      <c r="B100" s="196" t="s">
        <v>650</v>
      </c>
      <c r="C100" s="19"/>
      <c r="D100" s="19"/>
      <c r="E100" s="99" t="s">
        <v>1036</v>
      </c>
      <c r="F100" s="99">
        <v>70</v>
      </c>
      <c r="G100" s="137"/>
      <c r="H100" s="137">
        <f t="shared" si="2"/>
        <v>0</v>
      </c>
      <c r="I100" s="134">
        <v>0.08</v>
      </c>
      <c r="J100" s="138">
        <f t="shared" si="1"/>
        <v>0</v>
      </c>
    </row>
    <row r="101" spans="1:10" ht="12.75" customHeight="1">
      <c r="A101" s="98">
        <v>98</v>
      </c>
      <c r="B101" s="196" t="s">
        <v>651</v>
      </c>
      <c r="C101" s="19"/>
      <c r="D101" s="19"/>
      <c r="E101" s="99" t="s">
        <v>1036</v>
      </c>
      <c r="F101" s="99">
        <v>30</v>
      </c>
      <c r="G101" s="137"/>
      <c r="H101" s="137">
        <f t="shared" si="2"/>
        <v>0</v>
      </c>
      <c r="I101" s="134">
        <v>0.08</v>
      </c>
      <c r="J101" s="138">
        <f t="shared" si="1"/>
        <v>0</v>
      </c>
    </row>
    <row r="102" spans="1:10" ht="12.75" customHeight="1">
      <c r="A102" s="130">
        <v>99</v>
      </c>
      <c r="B102" s="196" t="s">
        <v>652</v>
      </c>
      <c r="C102" s="19"/>
      <c r="D102" s="19"/>
      <c r="E102" s="99" t="s">
        <v>1036</v>
      </c>
      <c r="F102" s="99">
        <v>100</v>
      </c>
      <c r="G102" s="137"/>
      <c r="H102" s="137">
        <f t="shared" si="2"/>
        <v>0</v>
      </c>
      <c r="I102" s="134">
        <v>0.08</v>
      </c>
      <c r="J102" s="138">
        <f t="shared" si="1"/>
        <v>0</v>
      </c>
    </row>
    <row r="103" spans="1:10" ht="12.75" customHeight="1">
      <c r="A103" s="98">
        <v>100</v>
      </c>
      <c r="B103" s="196" t="s">
        <v>653</v>
      </c>
      <c r="C103" s="19"/>
      <c r="D103" s="19"/>
      <c r="E103" s="99" t="s">
        <v>1036</v>
      </c>
      <c r="F103" s="99">
        <v>25</v>
      </c>
      <c r="G103" s="137"/>
      <c r="H103" s="137">
        <f t="shared" si="2"/>
        <v>0</v>
      </c>
      <c r="I103" s="134">
        <v>0.08</v>
      </c>
      <c r="J103" s="138">
        <f t="shared" si="1"/>
        <v>0</v>
      </c>
    </row>
    <row r="104" spans="1:10" ht="12.75" customHeight="1">
      <c r="A104" s="130">
        <v>101</v>
      </c>
      <c r="B104" s="67" t="s">
        <v>654</v>
      </c>
      <c r="C104" s="67"/>
      <c r="D104" s="67"/>
      <c r="E104" s="102" t="s">
        <v>1036</v>
      </c>
      <c r="F104" s="102">
        <v>210</v>
      </c>
      <c r="G104" s="156"/>
      <c r="H104" s="154">
        <f t="shared" si="2"/>
        <v>0</v>
      </c>
      <c r="I104" s="134">
        <v>0.08</v>
      </c>
      <c r="J104" s="155">
        <f t="shared" si="1"/>
        <v>0</v>
      </c>
    </row>
    <row r="105" spans="1:10" ht="12.75" customHeight="1">
      <c r="A105" s="98">
        <v>102</v>
      </c>
      <c r="B105" s="67" t="s">
        <v>655</v>
      </c>
      <c r="C105" s="67"/>
      <c r="D105" s="67"/>
      <c r="E105" s="102" t="s">
        <v>1036</v>
      </c>
      <c r="F105" s="102">
        <v>5</v>
      </c>
      <c r="G105" s="156"/>
      <c r="H105" s="154">
        <f t="shared" si="2"/>
        <v>0</v>
      </c>
      <c r="I105" s="134">
        <v>0.08</v>
      </c>
      <c r="J105" s="155">
        <f t="shared" si="1"/>
        <v>0</v>
      </c>
    </row>
    <row r="106" spans="1:10" ht="12.75" customHeight="1" thickBot="1">
      <c r="A106" s="98">
        <v>103</v>
      </c>
      <c r="B106" s="67" t="s">
        <v>657</v>
      </c>
      <c r="C106" s="67"/>
      <c r="D106" s="67"/>
      <c r="E106" s="102" t="s">
        <v>1036</v>
      </c>
      <c r="F106" s="102">
        <v>40</v>
      </c>
      <c r="G106" s="156"/>
      <c r="H106" s="156">
        <f t="shared" si="2"/>
        <v>0</v>
      </c>
      <c r="I106" s="134">
        <v>0.08</v>
      </c>
      <c r="J106" s="188">
        <f t="shared" si="1"/>
        <v>0</v>
      </c>
    </row>
    <row r="107" spans="1:10" ht="18" customHeight="1" thickBot="1">
      <c r="A107" s="795"/>
      <c r="B107" s="795"/>
      <c r="C107" s="795"/>
      <c r="D107" s="795"/>
      <c r="E107" s="795"/>
      <c r="F107" s="795"/>
      <c r="G107" s="795"/>
      <c r="H107" s="82">
        <f>SUM(H4:H106)</f>
        <v>0</v>
      </c>
      <c r="I107" s="159"/>
      <c r="J107" s="83">
        <f>SUM(J4:J106)</f>
        <v>0</v>
      </c>
    </row>
    <row r="108" ht="8.25" customHeight="1"/>
    <row r="109" ht="15.75" customHeight="1">
      <c r="A109" s="197" t="s">
        <v>658</v>
      </c>
    </row>
    <row r="110" ht="15.75" customHeight="1">
      <c r="A110" s="198" t="s">
        <v>104</v>
      </c>
    </row>
    <row r="111" ht="15.75" customHeight="1">
      <c r="A111" s="197" t="s">
        <v>659</v>
      </c>
    </row>
    <row r="112" ht="15.75" customHeight="1">
      <c r="A112" s="198" t="s">
        <v>104</v>
      </c>
    </row>
    <row r="114" spans="7:9" ht="12.75" customHeight="1">
      <c r="G114" s="3" t="s">
        <v>106</v>
      </c>
      <c r="H114" s="191"/>
      <c r="I114" s="3"/>
    </row>
    <row r="115" spans="3:10" ht="20.25" customHeight="1">
      <c r="C115" s="103"/>
      <c r="D115" s="103"/>
      <c r="G115" s="777" t="s">
        <v>107</v>
      </c>
      <c r="H115" s="777"/>
      <c r="I115" s="777"/>
      <c r="J115" s="777"/>
    </row>
  </sheetData>
  <sheetProtection selectLockedCells="1" selectUnlockedCells="1"/>
  <mergeCells count="4">
    <mergeCell ref="A1:J1"/>
    <mergeCell ref="A2:J2"/>
    <mergeCell ref="A107:G107"/>
    <mergeCell ref="G115:J115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3" sqref="A3:J3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3.00390625" style="3" customWidth="1"/>
    <col min="12" max="16384" width="11.57421875" style="3" customWidth="1"/>
  </cols>
  <sheetData>
    <row r="1" spans="1:11" ht="16.5" customHeight="1">
      <c r="A1" s="809" t="s">
        <v>660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3.25" customHeight="1">
      <c r="A2" s="799" t="s">
        <v>661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1" ht="23.25" customHeight="1">
      <c r="A3" s="793" t="s">
        <v>994</v>
      </c>
      <c r="B3" s="793"/>
      <c r="C3" s="793"/>
      <c r="D3" s="793"/>
      <c r="E3" s="793"/>
      <c r="F3" s="793"/>
      <c r="G3" s="793"/>
      <c r="H3" s="793"/>
      <c r="I3" s="793"/>
      <c r="J3" s="793"/>
      <c r="K3" s="192"/>
    </row>
    <row r="4" spans="1:10" ht="24" customHeight="1" thickBot="1">
      <c r="A4" s="78" t="s">
        <v>377</v>
      </c>
      <c r="B4" s="62" t="s">
        <v>996</v>
      </c>
      <c r="C4" s="62" t="s">
        <v>997</v>
      </c>
      <c r="D4" s="62" t="s">
        <v>998</v>
      </c>
      <c r="E4" s="62" t="s">
        <v>999</v>
      </c>
      <c r="F4" s="62" t="s">
        <v>1000</v>
      </c>
      <c r="G4" s="62" t="s">
        <v>1001</v>
      </c>
      <c r="H4" s="62" t="s">
        <v>371</v>
      </c>
      <c r="I4" s="62" t="s">
        <v>1003</v>
      </c>
      <c r="J4" s="63" t="s">
        <v>1004</v>
      </c>
    </row>
    <row r="5" spans="1:11" ht="12.75" customHeight="1">
      <c r="A5" s="104">
        <v>1</v>
      </c>
      <c r="B5" s="199" t="s">
        <v>662</v>
      </c>
      <c r="C5" s="200"/>
      <c r="D5" s="200"/>
      <c r="E5" s="200" t="s">
        <v>1036</v>
      </c>
      <c r="F5" s="200">
        <v>5</v>
      </c>
      <c r="G5" s="453"/>
      <c r="H5" s="201">
        <f aca="true" t="shared" si="0" ref="H5:H28">F5*G5</f>
        <v>0</v>
      </c>
      <c r="I5" s="707">
        <v>0.08</v>
      </c>
      <c r="J5" s="202">
        <f aca="true" t="shared" si="1" ref="J5:J28">H5*I5+H5</f>
        <v>0</v>
      </c>
      <c r="K5" s="454"/>
    </row>
    <row r="6" spans="1:11" ht="12.75" customHeight="1">
      <c r="A6" s="94">
        <v>2</v>
      </c>
      <c r="B6" s="203" t="s">
        <v>663</v>
      </c>
      <c r="C6" s="204"/>
      <c r="D6" s="204"/>
      <c r="E6" s="204" t="s">
        <v>1036</v>
      </c>
      <c r="F6" s="204">
        <v>5</v>
      </c>
      <c r="G6" s="455"/>
      <c r="H6" s="205">
        <f t="shared" si="0"/>
        <v>0</v>
      </c>
      <c r="I6" s="708">
        <v>0.08</v>
      </c>
      <c r="J6" s="206">
        <f t="shared" si="1"/>
        <v>0</v>
      </c>
      <c r="K6" s="454"/>
    </row>
    <row r="7" spans="1:11" ht="12.75" customHeight="1">
      <c r="A7" s="94">
        <v>3</v>
      </c>
      <c r="B7" s="203" t="s">
        <v>664</v>
      </c>
      <c r="C7" s="204"/>
      <c r="D7" s="204"/>
      <c r="E7" s="204" t="s">
        <v>1036</v>
      </c>
      <c r="F7" s="204">
        <v>15</v>
      </c>
      <c r="G7" s="455"/>
      <c r="H7" s="205">
        <f t="shared" si="0"/>
        <v>0</v>
      </c>
      <c r="I7" s="708">
        <v>0.08</v>
      </c>
      <c r="J7" s="206">
        <f t="shared" si="1"/>
        <v>0</v>
      </c>
      <c r="K7" s="454"/>
    </row>
    <row r="8" spans="1:11" ht="12.75" customHeight="1">
      <c r="A8" s="94">
        <v>4</v>
      </c>
      <c r="B8" s="203" t="s">
        <v>665</v>
      </c>
      <c r="C8" s="204"/>
      <c r="D8" s="204"/>
      <c r="E8" s="204" t="s">
        <v>1036</v>
      </c>
      <c r="F8" s="204">
        <v>5</v>
      </c>
      <c r="G8" s="455"/>
      <c r="H8" s="205">
        <f t="shared" si="0"/>
        <v>0</v>
      </c>
      <c r="I8" s="708">
        <v>0.08</v>
      </c>
      <c r="J8" s="206">
        <f t="shared" si="1"/>
        <v>0</v>
      </c>
      <c r="K8" s="454"/>
    </row>
    <row r="9" spans="1:11" ht="12.75" customHeight="1">
      <c r="A9" s="94">
        <v>5</v>
      </c>
      <c r="B9" s="203" t="s">
        <v>666</v>
      </c>
      <c r="C9" s="204"/>
      <c r="D9" s="204"/>
      <c r="E9" s="204" t="s">
        <v>1036</v>
      </c>
      <c r="F9" s="204">
        <v>5</v>
      </c>
      <c r="G9" s="455"/>
      <c r="H9" s="205">
        <f t="shared" si="0"/>
        <v>0</v>
      </c>
      <c r="I9" s="708">
        <v>0.08</v>
      </c>
      <c r="J9" s="206">
        <f t="shared" si="1"/>
        <v>0</v>
      </c>
      <c r="K9" s="454"/>
    </row>
    <row r="10" spans="1:11" ht="12" customHeight="1">
      <c r="A10" s="94">
        <v>6</v>
      </c>
      <c r="B10" s="203" t="s">
        <v>667</v>
      </c>
      <c r="C10" s="204"/>
      <c r="D10" s="204"/>
      <c r="E10" s="204" t="s">
        <v>1036</v>
      </c>
      <c r="F10" s="204">
        <v>40</v>
      </c>
      <c r="G10" s="455"/>
      <c r="H10" s="205">
        <f t="shared" si="0"/>
        <v>0</v>
      </c>
      <c r="I10" s="708">
        <v>0.08</v>
      </c>
      <c r="J10" s="206">
        <f t="shared" si="1"/>
        <v>0</v>
      </c>
      <c r="K10" s="454"/>
    </row>
    <row r="11" spans="1:11" ht="12" customHeight="1">
      <c r="A11" s="94">
        <v>7</v>
      </c>
      <c r="B11" s="207" t="s">
        <v>668</v>
      </c>
      <c r="C11" s="208"/>
      <c r="D11" s="208"/>
      <c r="E11" s="92" t="s">
        <v>1036</v>
      </c>
      <c r="F11" s="209">
        <v>2</v>
      </c>
      <c r="G11" s="210"/>
      <c r="H11" s="210">
        <f t="shared" si="0"/>
        <v>0</v>
      </c>
      <c r="I11" s="708">
        <v>0.08</v>
      </c>
      <c r="J11" s="211">
        <f t="shared" si="1"/>
        <v>0</v>
      </c>
      <c r="K11" s="454"/>
    </row>
    <row r="12" spans="1:11" ht="12.75" customHeight="1">
      <c r="A12" s="94">
        <v>8</v>
      </c>
      <c r="B12" s="18" t="s">
        <v>669</v>
      </c>
      <c r="C12" s="35"/>
      <c r="D12" s="35"/>
      <c r="E12" s="96" t="s">
        <v>25</v>
      </c>
      <c r="F12" s="204">
        <v>10</v>
      </c>
      <c r="G12" s="205"/>
      <c r="H12" s="205">
        <f t="shared" si="0"/>
        <v>0</v>
      </c>
      <c r="I12" s="708">
        <v>0.08</v>
      </c>
      <c r="J12" s="206">
        <f t="shared" si="1"/>
        <v>0</v>
      </c>
      <c r="K12" s="454"/>
    </row>
    <row r="13" spans="1:11" ht="12.75" customHeight="1">
      <c r="A13" s="94">
        <v>9</v>
      </c>
      <c r="B13" s="212" t="s">
        <v>682</v>
      </c>
      <c r="C13" s="213"/>
      <c r="D13" s="213"/>
      <c r="E13" s="96" t="s">
        <v>1036</v>
      </c>
      <c r="F13" s="204">
        <v>20</v>
      </c>
      <c r="G13" s="205"/>
      <c r="H13" s="205">
        <f t="shared" si="0"/>
        <v>0</v>
      </c>
      <c r="I13" s="708">
        <v>0.08</v>
      </c>
      <c r="J13" s="206">
        <f t="shared" si="1"/>
        <v>0</v>
      </c>
      <c r="K13" s="454"/>
    </row>
    <row r="14" spans="1:11" ht="12.75" customHeight="1">
      <c r="A14" s="94">
        <v>10</v>
      </c>
      <c r="B14" s="18" t="s">
        <v>683</v>
      </c>
      <c r="C14" s="214"/>
      <c r="D14" s="214"/>
      <c r="E14" s="215" t="s">
        <v>1036</v>
      </c>
      <c r="F14" s="204">
        <v>10</v>
      </c>
      <c r="G14" s="205"/>
      <c r="H14" s="205">
        <f t="shared" si="0"/>
        <v>0</v>
      </c>
      <c r="I14" s="708">
        <v>0.08</v>
      </c>
      <c r="J14" s="206">
        <f t="shared" si="1"/>
        <v>0</v>
      </c>
      <c r="K14" s="454"/>
    </row>
    <row r="15" spans="1:11" ht="12.75" customHeight="1">
      <c r="A15" s="94">
        <v>11</v>
      </c>
      <c r="B15" s="18" t="s">
        <v>684</v>
      </c>
      <c r="C15" s="214"/>
      <c r="D15" s="214"/>
      <c r="E15" s="215" t="s">
        <v>25</v>
      </c>
      <c r="F15" s="204">
        <v>1000</v>
      </c>
      <c r="G15" s="205"/>
      <c r="H15" s="205">
        <f t="shared" si="0"/>
        <v>0</v>
      </c>
      <c r="I15" s="708">
        <v>0.08</v>
      </c>
      <c r="J15" s="206">
        <f t="shared" si="1"/>
        <v>0</v>
      </c>
      <c r="K15" s="454"/>
    </row>
    <row r="16" spans="1:11" ht="12.75" customHeight="1">
      <c r="A16" s="94">
        <v>12</v>
      </c>
      <c r="B16" s="18" t="s">
        <v>685</v>
      </c>
      <c r="C16" s="214"/>
      <c r="D16" s="214"/>
      <c r="E16" s="215" t="s">
        <v>25</v>
      </c>
      <c r="F16" s="204">
        <v>1000</v>
      </c>
      <c r="G16" s="205"/>
      <c r="H16" s="205">
        <f t="shared" si="0"/>
        <v>0</v>
      </c>
      <c r="I16" s="708">
        <v>0.08</v>
      </c>
      <c r="J16" s="206">
        <f t="shared" si="1"/>
        <v>0</v>
      </c>
      <c r="K16" s="454"/>
    </row>
    <row r="17" spans="1:11" ht="12.75" customHeight="1">
      <c r="A17" s="94">
        <v>13</v>
      </c>
      <c r="B17" s="18" t="s">
        <v>686</v>
      </c>
      <c r="C17" s="27"/>
      <c r="D17" s="216"/>
      <c r="E17" s="215" t="s">
        <v>25</v>
      </c>
      <c r="F17" s="204">
        <v>350</v>
      </c>
      <c r="G17" s="205"/>
      <c r="H17" s="205">
        <f t="shared" si="0"/>
        <v>0</v>
      </c>
      <c r="I17" s="708">
        <v>0.08</v>
      </c>
      <c r="J17" s="206">
        <f t="shared" si="1"/>
        <v>0</v>
      </c>
      <c r="K17" s="454"/>
    </row>
    <row r="18" spans="1:11" ht="12.75" customHeight="1">
      <c r="A18" s="94">
        <v>14</v>
      </c>
      <c r="B18" s="18" t="s">
        <v>687</v>
      </c>
      <c r="C18" s="27"/>
      <c r="D18" s="216"/>
      <c r="E18" s="215" t="s">
        <v>1036</v>
      </c>
      <c r="F18" s="204">
        <v>50</v>
      </c>
      <c r="G18" s="205"/>
      <c r="H18" s="205">
        <f t="shared" si="0"/>
        <v>0</v>
      </c>
      <c r="I18" s="708">
        <v>0.08</v>
      </c>
      <c r="J18" s="206">
        <f t="shared" si="1"/>
        <v>0</v>
      </c>
      <c r="K18" s="454"/>
    </row>
    <row r="19" spans="1:11" ht="12.75" customHeight="1">
      <c r="A19" s="94">
        <v>15</v>
      </c>
      <c r="B19" s="18" t="s">
        <v>688</v>
      </c>
      <c r="C19" s="27"/>
      <c r="D19" s="216"/>
      <c r="E19" s="215" t="s">
        <v>25</v>
      </c>
      <c r="F19" s="204">
        <v>2800</v>
      </c>
      <c r="G19" s="205"/>
      <c r="H19" s="205">
        <f t="shared" si="0"/>
        <v>0</v>
      </c>
      <c r="I19" s="708">
        <v>0.08</v>
      </c>
      <c r="J19" s="206">
        <f t="shared" si="1"/>
        <v>0</v>
      </c>
      <c r="K19" s="454"/>
    </row>
    <row r="20" spans="1:11" ht="12.75" customHeight="1">
      <c r="A20" s="94">
        <v>16</v>
      </c>
      <c r="B20" s="18" t="s">
        <v>689</v>
      </c>
      <c r="C20" s="27"/>
      <c r="D20" s="216"/>
      <c r="E20" s="215" t="s">
        <v>1036</v>
      </c>
      <c r="F20" s="204">
        <v>3</v>
      </c>
      <c r="G20" s="205"/>
      <c r="H20" s="205">
        <f t="shared" si="0"/>
        <v>0</v>
      </c>
      <c r="I20" s="708">
        <v>0.08</v>
      </c>
      <c r="J20" s="206">
        <f t="shared" si="1"/>
        <v>0</v>
      </c>
      <c r="K20" s="454"/>
    </row>
    <row r="21" spans="1:11" ht="12.75" customHeight="1">
      <c r="A21" s="94">
        <v>17</v>
      </c>
      <c r="B21" s="18" t="s">
        <v>690</v>
      </c>
      <c r="C21" s="27"/>
      <c r="D21" s="216"/>
      <c r="E21" s="215" t="s">
        <v>1036</v>
      </c>
      <c r="F21" s="204">
        <v>2</v>
      </c>
      <c r="G21" s="205"/>
      <c r="H21" s="205">
        <f t="shared" si="0"/>
        <v>0</v>
      </c>
      <c r="I21" s="708">
        <v>0.08</v>
      </c>
      <c r="J21" s="206">
        <f t="shared" si="1"/>
        <v>0</v>
      </c>
      <c r="K21" s="454"/>
    </row>
    <row r="22" spans="1:11" ht="12.75" customHeight="1">
      <c r="A22" s="94">
        <v>18</v>
      </c>
      <c r="B22" s="18" t="s">
        <v>691</v>
      </c>
      <c r="C22" s="27"/>
      <c r="D22" s="216"/>
      <c r="E22" s="215" t="s">
        <v>1036</v>
      </c>
      <c r="F22" s="204">
        <v>5</v>
      </c>
      <c r="G22" s="205"/>
      <c r="H22" s="205">
        <f t="shared" si="0"/>
        <v>0</v>
      </c>
      <c r="I22" s="708">
        <v>0.08</v>
      </c>
      <c r="J22" s="206">
        <f t="shared" si="1"/>
        <v>0</v>
      </c>
      <c r="K22" s="454"/>
    </row>
    <row r="23" spans="1:11" ht="12.75" customHeight="1">
      <c r="A23" s="94">
        <v>19</v>
      </c>
      <c r="B23" s="44" t="s">
        <v>692</v>
      </c>
      <c r="C23" s="27"/>
      <c r="D23" s="216"/>
      <c r="E23" s="215" t="s">
        <v>1036</v>
      </c>
      <c r="F23" s="204">
        <v>5</v>
      </c>
      <c r="G23" s="205"/>
      <c r="H23" s="205">
        <f t="shared" si="0"/>
        <v>0</v>
      </c>
      <c r="I23" s="708">
        <v>0.08</v>
      </c>
      <c r="J23" s="206">
        <f t="shared" si="1"/>
        <v>0</v>
      </c>
      <c r="K23" s="454"/>
    </row>
    <row r="24" spans="1:11" ht="12.75" customHeight="1">
      <c r="A24" s="94">
        <v>20</v>
      </c>
      <c r="B24" s="35" t="s">
        <v>693</v>
      </c>
      <c r="C24" s="207"/>
      <c r="D24" s="207"/>
      <c r="E24" s="204" t="s">
        <v>1036</v>
      </c>
      <c r="F24" s="204">
        <v>90</v>
      </c>
      <c r="G24" s="205"/>
      <c r="H24" s="205">
        <f t="shared" si="0"/>
        <v>0</v>
      </c>
      <c r="I24" s="708">
        <v>0.08</v>
      </c>
      <c r="J24" s="206">
        <f t="shared" si="1"/>
        <v>0</v>
      </c>
      <c r="K24" s="454"/>
    </row>
    <row r="25" spans="1:11" ht="12.75" customHeight="1">
      <c r="A25" s="94">
        <v>21</v>
      </c>
      <c r="B25" s="212" t="s">
        <v>694</v>
      </c>
      <c r="C25" s="207"/>
      <c r="D25" s="207"/>
      <c r="E25" s="204" t="s">
        <v>25</v>
      </c>
      <c r="F25" s="204">
        <v>50</v>
      </c>
      <c r="G25" s="205"/>
      <c r="H25" s="205">
        <f t="shared" si="0"/>
        <v>0</v>
      </c>
      <c r="I25" s="708">
        <v>0.08</v>
      </c>
      <c r="J25" s="206">
        <f t="shared" si="1"/>
        <v>0</v>
      </c>
      <c r="K25" s="454"/>
    </row>
    <row r="26" spans="1:11" ht="12.75" customHeight="1">
      <c r="A26" s="94">
        <v>22</v>
      </c>
      <c r="B26" s="212" t="s">
        <v>695</v>
      </c>
      <c r="C26" s="212"/>
      <c r="D26" s="212"/>
      <c r="E26" s="217" t="s">
        <v>25</v>
      </c>
      <c r="F26" s="217">
        <v>50</v>
      </c>
      <c r="G26" s="218"/>
      <c r="H26" s="218">
        <f t="shared" si="0"/>
        <v>0</v>
      </c>
      <c r="I26" s="708">
        <v>0.08</v>
      </c>
      <c r="J26" s="219">
        <f t="shared" si="1"/>
        <v>0</v>
      </c>
      <c r="K26" s="454"/>
    </row>
    <row r="27" spans="1:11" ht="12.75" customHeight="1">
      <c r="A27" s="94">
        <v>23</v>
      </c>
      <c r="B27" s="35" t="s">
        <v>696</v>
      </c>
      <c r="C27" s="35"/>
      <c r="D27" s="35"/>
      <c r="E27" s="204" t="s">
        <v>25</v>
      </c>
      <c r="F27" s="204">
        <v>1500</v>
      </c>
      <c r="G27" s="205"/>
      <c r="H27" s="205">
        <f t="shared" si="0"/>
        <v>0</v>
      </c>
      <c r="I27" s="708">
        <v>0.08</v>
      </c>
      <c r="J27" s="206">
        <f t="shared" si="1"/>
        <v>0</v>
      </c>
      <c r="K27" s="454"/>
    </row>
    <row r="28" spans="1:11" ht="12.75" customHeight="1" thickBot="1">
      <c r="A28" s="220">
        <v>24</v>
      </c>
      <c r="B28" s="221" t="s">
        <v>697</v>
      </c>
      <c r="C28" s="221"/>
      <c r="D28" s="221"/>
      <c r="E28" s="222" t="s">
        <v>25</v>
      </c>
      <c r="F28" s="222">
        <v>600</v>
      </c>
      <c r="G28" s="223"/>
      <c r="H28" s="223">
        <f t="shared" si="0"/>
        <v>0</v>
      </c>
      <c r="I28" s="706">
        <v>0.08</v>
      </c>
      <c r="J28" s="224">
        <f t="shared" si="1"/>
        <v>0</v>
      </c>
      <c r="K28" s="454"/>
    </row>
    <row r="29" spans="1:10" ht="17.25" customHeight="1" thickBot="1">
      <c r="A29" s="142"/>
      <c r="B29" s="225" t="s">
        <v>102</v>
      </c>
      <c r="C29" s="225"/>
      <c r="D29" s="225"/>
      <c r="E29" s="226"/>
      <c r="F29" s="226"/>
      <c r="G29" s="226"/>
      <c r="H29" s="227">
        <f>SUM(H1:H28)</f>
        <v>0</v>
      </c>
      <c r="I29" s="227"/>
      <c r="J29" s="228">
        <f>SUM(J1:J28)</f>
        <v>0</v>
      </c>
    </row>
    <row r="30" ht="3.75" customHeight="1"/>
    <row r="31" ht="14.25" customHeight="1">
      <c r="A31" s="56" t="s">
        <v>698</v>
      </c>
    </row>
    <row r="32" ht="14.25" customHeight="1">
      <c r="A32" s="3" t="s">
        <v>104</v>
      </c>
    </row>
    <row r="33" ht="14.25" customHeight="1">
      <c r="A33" s="56" t="s">
        <v>699</v>
      </c>
    </row>
    <row r="34" ht="14.25" customHeight="1">
      <c r="A34" s="3" t="s">
        <v>104</v>
      </c>
    </row>
    <row r="36" ht="12.75" customHeight="1">
      <c r="G36" s="3" t="s">
        <v>700</v>
      </c>
    </row>
    <row r="37" spans="3:10" ht="22.5" customHeight="1">
      <c r="C37" s="103"/>
      <c r="D37" s="103"/>
      <c r="G37" s="777" t="s">
        <v>107</v>
      </c>
      <c r="H37" s="777"/>
      <c r="I37" s="777"/>
      <c r="J37" s="777"/>
    </row>
  </sheetData>
  <sheetProtection selectLockedCells="1" selectUnlockedCells="1"/>
  <mergeCells count="4">
    <mergeCell ref="A1:J1"/>
    <mergeCell ref="A2:J2"/>
    <mergeCell ref="A3:J3"/>
    <mergeCell ref="G37:J37"/>
  </mergeCells>
  <printOptions horizontalCentered="1"/>
  <pageMargins left="0.2362204724409449" right="0.2362204724409449" top="0.7480314960629921" bottom="0.5905511811023623" header="0.3937007874015748" footer="0.35433070866141736"/>
  <pageSetup horizontalDpi="300" verticalDpi="300" orientation="landscape" paperSize="9" scale="97" r:id="rId1"/>
  <headerFooter alignWithMargins="0">
    <oddHeader>&amp;C&amp;F&amp;RSPZOZ_NT/DZP/PN/ 12/18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809" t="s">
        <v>701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4" customHeight="1">
      <c r="A2" s="799" t="s">
        <v>702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1" ht="18" customHeight="1">
      <c r="A3" s="793" t="s">
        <v>994</v>
      </c>
      <c r="B3" s="793"/>
      <c r="C3" s="793"/>
      <c r="D3" s="793"/>
      <c r="E3" s="793"/>
      <c r="F3" s="793"/>
      <c r="G3" s="793"/>
      <c r="H3" s="793"/>
      <c r="I3" s="793"/>
      <c r="J3" s="793"/>
      <c r="K3" s="192"/>
    </row>
    <row r="4" spans="1:10" ht="32.25" customHeight="1" thickBot="1">
      <c r="A4" s="9" t="s">
        <v>377</v>
      </c>
      <c r="B4" s="10" t="s">
        <v>996</v>
      </c>
      <c r="C4" s="11" t="s">
        <v>997</v>
      </c>
      <c r="D4" s="11" t="s">
        <v>998</v>
      </c>
      <c r="E4" s="10" t="s">
        <v>999</v>
      </c>
      <c r="F4" s="10" t="s">
        <v>1000</v>
      </c>
      <c r="G4" s="10" t="s">
        <v>1001</v>
      </c>
      <c r="H4" s="10" t="s">
        <v>371</v>
      </c>
      <c r="I4" s="10" t="s">
        <v>1003</v>
      </c>
      <c r="J4" s="12" t="s">
        <v>1004</v>
      </c>
    </row>
    <row r="5" spans="1:10" ht="26.25" customHeight="1">
      <c r="A5" s="514">
        <v>1</v>
      </c>
      <c r="B5" s="229" t="s">
        <v>703</v>
      </c>
      <c r="C5" s="229"/>
      <c r="D5" s="229"/>
      <c r="E5" s="427" t="s">
        <v>25</v>
      </c>
      <c r="F5" s="427">
        <v>160</v>
      </c>
      <c r="G5" s="428"/>
      <c r="H5" s="429">
        <f>F5*G5</f>
        <v>0</v>
      </c>
      <c r="I5" s="709">
        <v>0.08</v>
      </c>
      <c r="J5" s="426">
        <f>H5*I5+H5</f>
        <v>0</v>
      </c>
    </row>
    <row r="6" spans="1:10" ht="27" customHeight="1" thickBot="1">
      <c r="A6" s="515">
        <v>2</v>
      </c>
      <c r="B6" s="86" t="s">
        <v>704</v>
      </c>
      <c r="C6" s="86"/>
      <c r="D6" s="86"/>
      <c r="E6" s="87" t="s">
        <v>25</v>
      </c>
      <c r="F6" s="87">
        <v>900</v>
      </c>
      <c r="G6" s="430"/>
      <c r="H6" s="431">
        <f>F6*G6</f>
        <v>0</v>
      </c>
      <c r="I6" s="436">
        <v>0.08</v>
      </c>
      <c r="J6" s="432">
        <f>H6*I6+H6</f>
        <v>0</v>
      </c>
    </row>
    <row r="7" spans="1:10" ht="19.5" customHeight="1" thickBot="1">
      <c r="A7" s="795" t="s">
        <v>102</v>
      </c>
      <c r="B7" s="795"/>
      <c r="C7" s="795"/>
      <c r="D7" s="795"/>
      <c r="E7" s="795"/>
      <c r="F7" s="795"/>
      <c r="G7" s="795"/>
      <c r="H7" s="82">
        <f>SUM(H5:H6)</f>
        <v>0</v>
      </c>
      <c r="I7" s="159"/>
      <c r="J7" s="83">
        <f>SUM(J5:J6)</f>
        <v>0</v>
      </c>
    </row>
    <row r="9" ht="17.25" customHeight="1">
      <c r="A9" s="56" t="s">
        <v>705</v>
      </c>
    </row>
    <row r="10" ht="17.25" customHeight="1">
      <c r="A10" s="3" t="s">
        <v>104</v>
      </c>
    </row>
    <row r="11" ht="17.25" customHeight="1">
      <c r="A11" s="56" t="s">
        <v>706</v>
      </c>
    </row>
    <row r="12" ht="17.25" customHeight="1">
      <c r="A12" s="3" t="s">
        <v>104</v>
      </c>
    </row>
    <row r="14" ht="12.75" customHeight="1">
      <c r="G14" s="3" t="s">
        <v>707</v>
      </c>
    </row>
    <row r="15" spans="3:10" ht="26.25" customHeight="1">
      <c r="C15" s="103"/>
      <c r="D15" s="103"/>
      <c r="G15" s="777" t="s">
        <v>107</v>
      </c>
      <c r="H15" s="777"/>
      <c r="I15" s="777"/>
      <c r="J15" s="777"/>
    </row>
    <row r="17" ht="13.5" customHeight="1"/>
  </sheetData>
  <sheetProtection selectLockedCells="1" selectUnlockedCells="1"/>
  <mergeCells count="5">
    <mergeCell ref="G15:J15"/>
    <mergeCell ref="A1:J1"/>
    <mergeCell ref="A2:J2"/>
    <mergeCell ref="A3:J3"/>
    <mergeCell ref="A7:G7"/>
  </mergeCells>
  <printOptions horizontalCentered="1"/>
  <pageMargins left="0.1968503937007874" right="0.1968503937007874" top="1.0236220472440944" bottom="0.6299212598425197" header="0.7874015748031497" footer="0.3149606299212598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G4" sqref="G4:G22"/>
    </sheetView>
  </sheetViews>
  <sheetFormatPr defaultColWidth="9.140625" defaultRowHeight="12.75" customHeight="1"/>
  <cols>
    <col min="1" max="1" width="3.8515625" style="230" customWidth="1"/>
    <col min="2" max="2" width="37.57421875" style="230" customWidth="1"/>
    <col min="3" max="3" width="10.140625" style="230" customWidth="1"/>
    <col min="4" max="7" width="8.8515625" style="230" customWidth="1"/>
    <col min="8" max="8" width="11.421875" style="230" customWidth="1"/>
    <col min="9" max="9" width="8.8515625" style="230" customWidth="1"/>
    <col min="10" max="10" width="11.421875" style="230" customWidth="1"/>
    <col min="11" max="16384" width="8.8515625" style="230" customWidth="1"/>
  </cols>
  <sheetData>
    <row r="1" spans="1:2" ht="12.75" customHeight="1">
      <c r="A1" s="819" t="s">
        <v>708</v>
      </c>
      <c r="B1" s="819"/>
    </row>
    <row r="2" spans="1:10" ht="13.5" customHeight="1">
      <c r="A2" s="820" t="s">
        <v>709</v>
      </c>
      <c r="B2" s="820"/>
      <c r="C2" s="820"/>
      <c r="D2" s="820"/>
      <c r="E2" s="820"/>
      <c r="F2" s="820"/>
      <c r="G2" s="820"/>
      <c r="H2" s="820"/>
      <c r="I2" s="820"/>
      <c r="J2" s="820"/>
    </row>
    <row r="3" spans="1:10" ht="36" customHeight="1">
      <c r="A3" s="231" t="s">
        <v>377</v>
      </c>
      <c r="B3" s="232" t="s">
        <v>996</v>
      </c>
      <c r="C3" s="232" t="s">
        <v>997</v>
      </c>
      <c r="D3" s="232" t="s">
        <v>998</v>
      </c>
      <c r="E3" s="232" t="s">
        <v>999</v>
      </c>
      <c r="F3" s="232" t="s">
        <v>1000</v>
      </c>
      <c r="G3" s="232" t="s">
        <v>1001</v>
      </c>
      <c r="H3" s="232" t="s">
        <v>371</v>
      </c>
      <c r="I3" s="232" t="s">
        <v>1003</v>
      </c>
      <c r="J3" s="233" t="s">
        <v>1004</v>
      </c>
    </row>
    <row r="4" spans="1:10" ht="15" customHeight="1">
      <c r="A4" s="234">
        <v>1</v>
      </c>
      <c r="B4" s="235" t="s">
        <v>710</v>
      </c>
      <c r="C4" s="235"/>
      <c r="D4" s="235"/>
      <c r="E4" s="236" t="s">
        <v>1036</v>
      </c>
      <c r="F4" s="236">
        <v>850</v>
      </c>
      <c r="G4" s="237"/>
      <c r="H4" s="238">
        <f aca="true" t="shared" si="0" ref="H4:H22">F4*G4</f>
        <v>0</v>
      </c>
      <c r="I4" s="711">
        <v>0.08</v>
      </c>
      <c r="J4" s="239">
        <f aca="true" t="shared" si="1" ref="J4:J22">H4*I4+H4</f>
        <v>0</v>
      </c>
    </row>
    <row r="5" spans="1:10" ht="15" customHeight="1">
      <c r="A5" s="240">
        <v>2</v>
      </c>
      <c r="B5" s="241" t="s">
        <v>711</v>
      </c>
      <c r="C5" s="241"/>
      <c r="D5" s="241"/>
      <c r="E5" s="242" t="s">
        <v>25</v>
      </c>
      <c r="F5" s="242">
        <v>10</v>
      </c>
      <c r="G5" s="243"/>
      <c r="H5" s="244">
        <f t="shared" si="0"/>
        <v>0</v>
      </c>
      <c r="I5" s="712">
        <v>0.08</v>
      </c>
      <c r="J5" s="245">
        <f t="shared" si="1"/>
        <v>0</v>
      </c>
    </row>
    <row r="6" spans="1:10" ht="15" customHeight="1">
      <c r="A6" s="240">
        <v>3</v>
      </c>
      <c r="B6" s="241" t="s">
        <v>712</v>
      </c>
      <c r="C6" s="241"/>
      <c r="D6" s="241"/>
      <c r="E6" s="242" t="s">
        <v>25</v>
      </c>
      <c r="F6" s="242">
        <v>10</v>
      </c>
      <c r="G6" s="243"/>
      <c r="H6" s="243">
        <f t="shared" si="0"/>
        <v>0</v>
      </c>
      <c r="I6" s="712">
        <v>0.08</v>
      </c>
      <c r="J6" s="246">
        <f t="shared" si="1"/>
        <v>0</v>
      </c>
    </row>
    <row r="7" spans="1:10" ht="15" customHeight="1">
      <c r="A7" s="240">
        <v>4</v>
      </c>
      <c r="B7" s="247" t="s">
        <v>713</v>
      </c>
      <c r="C7" s="241"/>
      <c r="D7" s="241"/>
      <c r="E7" s="242" t="s">
        <v>1036</v>
      </c>
      <c r="F7" s="242">
        <v>5</v>
      </c>
      <c r="G7" s="243"/>
      <c r="H7" s="248">
        <f t="shared" si="0"/>
        <v>0</v>
      </c>
      <c r="I7" s="712">
        <v>0.08</v>
      </c>
      <c r="J7" s="249">
        <f t="shared" si="1"/>
        <v>0</v>
      </c>
    </row>
    <row r="8" spans="1:10" ht="15" customHeight="1">
      <c r="A8" s="240">
        <v>5</v>
      </c>
      <c r="B8" s="241" t="s">
        <v>714</v>
      </c>
      <c r="C8" s="241"/>
      <c r="D8" s="241"/>
      <c r="E8" s="242" t="s">
        <v>25</v>
      </c>
      <c r="F8" s="242">
        <v>1000</v>
      </c>
      <c r="G8" s="243"/>
      <c r="H8" s="243">
        <f t="shared" si="0"/>
        <v>0</v>
      </c>
      <c r="I8" s="712">
        <v>0.08</v>
      </c>
      <c r="J8" s="246">
        <f t="shared" si="1"/>
        <v>0</v>
      </c>
    </row>
    <row r="9" spans="1:10" ht="15" customHeight="1">
      <c r="A9" s="240">
        <v>6</v>
      </c>
      <c r="B9" s="241" t="s">
        <v>715</v>
      </c>
      <c r="C9" s="241"/>
      <c r="D9" s="241"/>
      <c r="E9" s="242" t="s">
        <v>25</v>
      </c>
      <c r="F9" s="242">
        <v>10</v>
      </c>
      <c r="G9" s="243"/>
      <c r="H9" s="248">
        <f t="shared" si="0"/>
        <v>0</v>
      </c>
      <c r="I9" s="712">
        <v>0.08</v>
      </c>
      <c r="J9" s="249">
        <f t="shared" si="1"/>
        <v>0</v>
      </c>
    </row>
    <row r="10" spans="1:10" ht="15" customHeight="1">
      <c r="A10" s="240">
        <v>7</v>
      </c>
      <c r="B10" s="241" t="s">
        <v>716</v>
      </c>
      <c r="C10" s="241"/>
      <c r="D10" s="241"/>
      <c r="E10" s="242" t="s">
        <v>1042</v>
      </c>
      <c r="F10" s="242">
        <v>50</v>
      </c>
      <c r="G10" s="243"/>
      <c r="H10" s="243">
        <f t="shared" si="0"/>
        <v>0</v>
      </c>
      <c r="I10" s="712">
        <v>0.08</v>
      </c>
      <c r="J10" s="246">
        <f t="shared" si="1"/>
        <v>0</v>
      </c>
    </row>
    <row r="11" spans="1:10" ht="15" customHeight="1">
      <c r="A11" s="240">
        <v>8</v>
      </c>
      <c r="B11" s="241" t="s">
        <v>717</v>
      </c>
      <c r="C11" s="241"/>
      <c r="D11" s="241"/>
      <c r="E11" s="242" t="s">
        <v>1042</v>
      </c>
      <c r="F11" s="242">
        <v>30</v>
      </c>
      <c r="G11" s="243"/>
      <c r="H11" s="248">
        <f t="shared" si="0"/>
        <v>0</v>
      </c>
      <c r="I11" s="712">
        <v>0.08</v>
      </c>
      <c r="J11" s="249">
        <f t="shared" si="1"/>
        <v>0</v>
      </c>
    </row>
    <row r="12" spans="1:10" ht="15" customHeight="1">
      <c r="A12" s="240">
        <v>9</v>
      </c>
      <c r="B12" s="241" t="s">
        <v>718</v>
      </c>
      <c r="C12" s="241"/>
      <c r="D12" s="241"/>
      <c r="E12" s="242" t="s">
        <v>25</v>
      </c>
      <c r="F12" s="242">
        <v>50</v>
      </c>
      <c r="G12" s="243"/>
      <c r="H12" s="243">
        <f t="shared" si="0"/>
        <v>0</v>
      </c>
      <c r="I12" s="712">
        <v>0.08</v>
      </c>
      <c r="J12" s="246">
        <f t="shared" si="1"/>
        <v>0</v>
      </c>
    </row>
    <row r="13" spans="1:10" ht="15" customHeight="1">
      <c r="A13" s="240">
        <v>10</v>
      </c>
      <c r="B13" s="241" t="s">
        <v>719</v>
      </c>
      <c r="C13" s="241"/>
      <c r="D13" s="241"/>
      <c r="E13" s="242" t="s">
        <v>25</v>
      </c>
      <c r="F13" s="242">
        <v>50</v>
      </c>
      <c r="G13" s="243"/>
      <c r="H13" s="248">
        <f t="shared" si="0"/>
        <v>0</v>
      </c>
      <c r="I13" s="712">
        <v>0.08</v>
      </c>
      <c r="J13" s="249">
        <f t="shared" si="1"/>
        <v>0</v>
      </c>
    </row>
    <row r="14" spans="1:10" ht="15" customHeight="1">
      <c r="A14" s="240">
        <v>11</v>
      </c>
      <c r="B14" s="241" t="s">
        <v>720</v>
      </c>
      <c r="C14" s="241"/>
      <c r="D14" s="241"/>
      <c r="E14" s="242" t="s">
        <v>25</v>
      </c>
      <c r="F14" s="242">
        <v>80</v>
      </c>
      <c r="G14" s="243"/>
      <c r="H14" s="243">
        <f t="shared" si="0"/>
        <v>0</v>
      </c>
      <c r="I14" s="712">
        <v>0.08</v>
      </c>
      <c r="J14" s="246">
        <f t="shared" si="1"/>
        <v>0</v>
      </c>
    </row>
    <row r="15" spans="1:10" ht="15" customHeight="1">
      <c r="A15" s="240">
        <v>12</v>
      </c>
      <c r="B15" s="241" t="s">
        <v>721</v>
      </c>
      <c r="C15" s="241"/>
      <c r="D15" s="241"/>
      <c r="E15" s="242" t="s">
        <v>25</v>
      </c>
      <c r="F15" s="242">
        <v>50</v>
      </c>
      <c r="G15" s="243"/>
      <c r="H15" s="248">
        <f t="shared" si="0"/>
        <v>0</v>
      </c>
      <c r="I15" s="712">
        <v>0.08</v>
      </c>
      <c r="J15" s="249">
        <f t="shared" si="1"/>
        <v>0</v>
      </c>
    </row>
    <row r="16" spans="1:10" ht="15" customHeight="1">
      <c r="A16" s="240">
        <v>13</v>
      </c>
      <c r="B16" s="241" t="s">
        <v>722</v>
      </c>
      <c r="C16" s="241"/>
      <c r="D16" s="241"/>
      <c r="E16" s="242" t="s">
        <v>25</v>
      </c>
      <c r="F16" s="242">
        <v>50</v>
      </c>
      <c r="G16" s="243"/>
      <c r="H16" s="243">
        <f t="shared" si="0"/>
        <v>0</v>
      </c>
      <c r="I16" s="712">
        <v>0.08</v>
      </c>
      <c r="J16" s="246">
        <f t="shared" si="1"/>
        <v>0</v>
      </c>
    </row>
    <row r="17" spans="1:10" ht="15" customHeight="1">
      <c r="A17" s="240">
        <v>14</v>
      </c>
      <c r="B17" s="241" t="s">
        <v>723</v>
      </c>
      <c r="C17" s="241"/>
      <c r="D17" s="241"/>
      <c r="E17" s="242" t="s">
        <v>25</v>
      </c>
      <c r="F17" s="242">
        <v>50</v>
      </c>
      <c r="G17" s="243"/>
      <c r="H17" s="248">
        <f t="shared" si="0"/>
        <v>0</v>
      </c>
      <c r="I17" s="712">
        <v>0.08</v>
      </c>
      <c r="J17" s="249">
        <f t="shared" si="1"/>
        <v>0</v>
      </c>
    </row>
    <row r="18" spans="1:10" ht="15" customHeight="1">
      <c r="A18" s="240">
        <v>15</v>
      </c>
      <c r="B18" s="241" t="s">
        <v>724</v>
      </c>
      <c r="C18" s="241"/>
      <c r="D18" s="241"/>
      <c r="E18" s="242" t="s">
        <v>725</v>
      </c>
      <c r="F18" s="242">
        <v>400</v>
      </c>
      <c r="G18" s="243"/>
      <c r="H18" s="243">
        <f t="shared" si="0"/>
        <v>0</v>
      </c>
      <c r="I18" s="712">
        <v>0.08</v>
      </c>
      <c r="J18" s="246">
        <f t="shared" si="1"/>
        <v>0</v>
      </c>
    </row>
    <row r="19" spans="1:10" ht="15" customHeight="1">
      <c r="A19" s="240">
        <v>16</v>
      </c>
      <c r="B19" s="241" t="s">
        <v>726</v>
      </c>
      <c r="C19" s="241"/>
      <c r="D19" s="241"/>
      <c r="E19" s="242" t="s">
        <v>25</v>
      </c>
      <c r="F19" s="242">
        <v>50</v>
      </c>
      <c r="G19" s="243"/>
      <c r="H19" s="248">
        <f t="shared" si="0"/>
        <v>0</v>
      </c>
      <c r="I19" s="712">
        <v>0.08</v>
      </c>
      <c r="J19" s="249">
        <f t="shared" si="1"/>
        <v>0</v>
      </c>
    </row>
    <row r="20" spans="1:10" ht="15" customHeight="1">
      <c r="A20" s="240">
        <v>17</v>
      </c>
      <c r="B20" s="241" t="s">
        <v>727</v>
      </c>
      <c r="C20" s="241"/>
      <c r="D20" s="241"/>
      <c r="E20" s="242" t="s">
        <v>25</v>
      </c>
      <c r="F20" s="242">
        <v>200</v>
      </c>
      <c r="G20" s="243"/>
      <c r="H20" s="243">
        <f t="shared" si="0"/>
        <v>0</v>
      </c>
      <c r="I20" s="712">
        <v>0.08</v>
      </c>
      <c r="J20" s="246">
        <f t="shared" si="1"/>
        <v>0</v>
      </c>
    </row>
    <row r="21" spans="1:10" ht="15" customHeight="1">
      <c r="A21" s="240">
        <v>18</v>
      </c>
      <c r="B21" s="241" t="s">
        <v>728</v>
      </c>
      <c r="C21" s="241"/>
      <c r="D21" s="241"/>
      <c r="E21" s="242" t="s">
        <v>1036</v>
      </c>
      <c r="F21" s="242">
        <v>60</v>
      </c>
      <c r="G21" s="243"/>
      <c r="H21" s="250">
        <f t="shared" si="0"/>
        <v>0</v>
      </c>
      <c r="I21" s="713">
        <v>0.08</v>
      </c>
      <c r="J21" s="251">
        <f t="shared" si="1"/>
        <v>0</v>
      </c>
    </row>
    <row r="22" spans="1:10" ht="15" customHeight="1" thickBot="1">
      <c r="A22" s="252">
        <v>19</v>
      </c>
      <c r="B22" s="253" t="s">
        <v>729</v>
      </c>
      <c r="C22" s="253"/>
      <c r="D22" s="253"/>
      <c r="E22" s="254" t="s">
        <v>1036</v>
      </c>
      <c r="F22" s="254">
        <v>40</v>
      </c>
      <c r="G22" s="244"/>
      <c r="H22" s="250">
        <f t="shared" si="0"/>
        <v>0</v>
      </c>
      <c r="I22" s="710">
        <v>0.08</v>
      </c>
      <c r="J22" s="251">
        <f t="shared" si="1"/>
        <v>0</v>
      </c>
    </row>
    <row r="23" spans="1:11" ht="15.75" customHeight="1" thickBot="1">
      <c r="A23" s="821" t="s">
        <v>102</v>
      </c>
      <c r="B23" s="821"/>
      <c r="C23" s="821"/>
      <c r="D23" s="821"/>
      <c r="E23" s="821"/>
      <c r="F23" s="821"/>
      <c r="G23" s="821"/>
      <c r="H23" s="255">
        <f>SUM(H4:H22)</f>
        <v>0</v>
      </c>
      <c r="I23" s="256"/>
      <c r="J23" s="257">
        <f>SUM(J4:J22)</f>
        <v>0</v>
      </c>
      <c r="K23" s="714"/>
    </row>
    <row r="24" spans="2:11" ht="12.75" customHeight="1">
      <c r="B24" s="822" t="s">
        <v>730</v>
      </c>
      <c r="C24" s="822"/>
      <c r="D24" s="822"/>
      <c r="E24" s="822"/>
      <c r="F24" s="822"/>
      <c r="G24" s="822"/>
      <c r="H24" s="822"/>
      <c r="I24" s="822"/>
      <c r="J24" s="822"/>
      <c r="K24" s="823"/>
    </row>
    <row r="25" spans="1:10" ht="12.75" customHeight="1">
      <c r="A25" s="258" t="s">
        <v>731</v>
      </c>
      <c r="B25" s="259"/>
      <c r="C25" s="259"/>
      <c r="D25" s="259"/>
      <c r="E25" s="259"/>
      <c r="F25" s="259"/>
      <c r="G25" s="259"/>
      <c r="H25" s="259"/>
      <c r="I25" s="259"/>
      <c r="J25" s="259"/>
    </row>
    <row r="26" spans="1:10" ht="12.75" customHeight="1">
      <c r="A26" s="259" t="s">
        <v>104</v>
      </c>
      <c r="B26" s="259"/>
      <c r="C26" s="259"/>
      <c r="D26" s="259"/>
      <c r="E26" s="259"/>
      <c r="F26" s="259"/>
      <c r="G26" s="259"/>
      <c r="H26" s="259"/>
      <c r="I26" s="259"/>
      <c r="J26" s="259"/>
    </row>
    <row r="27" spans="1:10" ht="12.75" customHeight="1">
      <c r="A27" s="258" t="s">
        <v>732</v>
      </c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0" ht="12.75" customHeight="1">
      <c r="A28" s="259" t="s">
        <v>104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0" ht="12.7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</row>
    <row r="30" spans="1:10" ht="12.75" customHeight="1">
      <c r="A30" s="259"/>
      <c r="B30" s="259"/>
      <c r="C30" s="259"/>
      <c r="D30" s="259"/>
      <c r="E30" s="259"/>
      <c r="F30" s="259"/>
      <c r="G30" s="259" t="s">
        <v>106</v>
      </c>
      <c r="H30" s="259"/>
      <c r="I30" s="259"/>
      <c r="J30" s="259"/>
    </row>
    <row r="31" spans="1:10" ht="24.75" customHeight="1">
      <c r="A31" s="259"/>
      <c r="B31" s="259"/>
      <c r="C31" s="261"/>
      <c r="D31" s="261"/>
      <c r="E31" s="259"/>
      <c r="F31" s="259"/>
      <c r="G31" s="818" t="s">
        <v>107</v>
      </c>
      <c r="H31" s="818"/>
      <c r="I31" s="818"/>
      <c r="J31" s="818"/>
    </row>
  </sheetData>
  <sheetProtection selectLockedCells="1" selectUnlockedCells="1"/>
  <mergeCells count="5">
    <mergeCell ref="G31:J31"/>
    <mergeCell ref="A1:B1"/>
    <mergeCell ref="A2:J2"/>
    <mergeCell ref="A23:G23"/>
    <mergeCell ref="B24:K24"/>
  </mergeCells>
  <printOptions horizontalCentered="1"/>
  <pageMargins left="0.3937007874015748" right="0.7874015748031497" top="0.7086614173228347" bottom="0.472440944881889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103">
      <selection activeCell="L270" sqref="L270"/>
    </sheetView>
  </sheetViews>
  <sheetFormatPr defaultColWidth="9.140625" defaultRowHeight="12.75" customHeight="1" outlineLevelCol="1"/>
  <cols>
    <col min="1" max="1" width="5.00390625" style="3" customWidth="1"/>
    <col min="2" max="2" width="42.140625" style="3" customWidth="1" outlineLevel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</cols>
  <sheetData>
    <row r="1" spans="1:10" ht="13.5" customHeight="1">
      <c r="A1" s="7" t="s">
        <v>992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86" t="s">
        <v>993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13.5" customHeight="1">
      <c r="A3" s="793" t="s">
        <v>994</v>
      </c>
      <c r="B3" s="793"/>
      <c r="C3" s="793"/>
      <c r="D3" s="793"/>
      <c r="E3" s="793"/>
      <c r="F3" s="793"/>
      <c r="G3" s="793"/>
      <c r="H3" s="793"/>
      <c r="I3" s="793"/>
      <c r="J3" s="793"/>
    </row>
    <row r="4" spans="1:10" ht="27" customHeight="1">
      <c r="A4" s="9" t="s">
        <v>995</v>
      </c>
      <c r="B4" s="10" t="s">
        <v>996</v>
      </c>
      <c r="C4" s="11" t="s">
        <v>997</v>
      </c>
      <c r="D4" s="11" t="s">
        <v>998</v>
      </c>
      <c r="E4" s="10" t="s">
        <v>999</v>
      </c>
      <c r="F4" s="10" t="s">
        <v>1000</v>
      </c>
      <c r="G4" s="10" t="s">
        <v>1001</v>
      </c>
      <c r="H4" s="10" t="s">
        <v>1002</v>
      </c>
      <c r="I4" s="10" t="s">
        <v>1003</v>
      </c>
      <c r="J4" s="12" t="s">
        <v>1004</v>
      </c>
    </row>
    <row r="5" spans="1:10" ht="13.5" customHeight="1">
      <c r="A5" s="794" t="s">
        <v>1005</v>
      </c>
      <c r="B5" s="794"/>
      <c r="C5" s="794"/>
      <c r="D5" s="794"/>
      <c r="E5" s="794"/>
      <c r="F5" s="794"/>
      <c r="G5" s="13"/>
      <c r="H5" s="13"/>
      <c r="I5" s="13"/>
      <c r="J5" s="14"/>
    </row>
    <row r="6" spans="1:10" ht="14.25" customHeight="1">
      <c r="A6" s="274">
        <v>1</v>
      </c>
      <c r="B6" s="463" t="s">
        <v>1006</v>
      </c>
      <c r="C6" s="463"/>
      <c r="D6" s="463"/>
      <c r="E6" s="464" t="s">
        <v>1007</v>
      </c>
      <c r="F6" s="468">
        <v>4</v>
      </c>
      <c r="G6" s="465"/>
      <c r="H6" s="422">
        <f aca="true" t="shared" si="0" ref="H6:H174">F6*G6</f>
        <v>0</v>
      </c>
      <c r="I6" s="466">
        <v>0.08</v>
      </c>
      <c r="J6" s="467">
        <f aca="true" t="shared" si="1" ref="J6:J174">H6*I6+H6</f>
        <v>0</v>
      </c>
    </row>
    <row r="7" spans="1:10" ht="46.5" customHeight="1">
      <c r="A7" s="274">
        <v>2</v>
      </c>
      <c r="B7" s="463" t="s">
        <v>1008</v>
      </c>
      <c r="C7" s="463"/>
      <c r="D7" s="463"/>
      <c r="E7" s="464" t="s">
        <v>1007</v>
      </c>
      <c r="F7" s="464">
        <v>150</v>
      </c>
      <c r="G7" s="465"/>
      <c r="H7" s="422">
        <f t="shared" si="0"/>
        <v>0</v>
      </c>
      <c r="I7" s="466">
        <v>0.08</v>
      </c>
      <c r="J7" s="467">
        <f t="shared" si="1"/>
        <v>0</v>
      </c>
    </row>
    <row r="8" spans="1:10" ht="14.25" customHeight="1">
      <c r="A8" s="274">
        <v>3</v>
      </c>
      <c r="B8" s="463" t="s">
        <v>1009</v>
      </c>
      <c r="C8" s="463"/>
      <c r="D8" s="463"/>
      <c r="E8" s="464" t="s">
        <v>1007</v>
      </c>
      <c r="F8" s="464">
        <v>3</v>
      </c>
      <c r="G8" s="465"/>
      <c r="H8" s="422">
        <f t="shared" si="0"/>
        <v>0</v>
      </c>
      <c r="I8" s="466">
        <v>0.08</v>
      </c>
      <c r="J8" s="467">
        <f t="shared" si="1"/>
        <v>0</v>
      </c>
    </row>
    <row r="9" spans="1:10" ht="14.25" customHeight="1">
      <c r="A9" s="274">
        <v>4</v>
      </c>
      <c r="B9" s="463" t="s">
        <v>1010</v>
      </c>
      <c r="C9" s="463"/>
      <c r="D9" s="463"/>
      <c r="E9" s="464" t="s">
        <v>1007</v>
      </c>
      <c r="F9" s="464">
        <v>3</v>
      </c>
      <c r="G9" s="465"/>
      <c r="H9" s="422">
        <f t="shared" si="0"/>
        <v>0</v>
      </c>
      <c r="I9" s="466">
        <v>0.08</v>
      </c>
      <c r="J9" s="467">
        <f t="shared" si="1"/>
        <v>0</v>
      </c>
    </row>
    <row r="10" spans="1:10" ht="24.75" customHeight="1">
      <c r="A10" s="274">
        <v>5</v>
      </c>
      <c r="B10" s="35" t="s">
        <v>1011</v>
      </c>
      <c r="C10" s="469"/>
      <c r="D10" s="469"/>
      <c r="E10" s="464" t="s">
        <v>1007</v>
      </c>
      <c r="F10" s="464">
        <v>80</v>
      </c>
      <c r="G10" s="465"/>
      <c r="H10" s="422">
        <f t="shared" si="0"/>
        <v>0</v>
      </c>
      <c r="I10" s="466">
        <v>0.08</v>
      </c>
      <c r="J10" s="467">
        <f t="shared" si="1"/>
        <v>0</v>
      </c>
    </row>
    <row r="11" spans="1:10" ht="18" customHeight="1">
      <c r="A11" s="274">
        <v>6</v>
      </c>
      <c r="B11" s="463" t="s">
        <v>941</v>
      </c>
      <c r="C11" s="463"/>
      <c r="D11" s="463"/>
      <c r="E11" s="464" t="s">
        <v>1007</v>
      </c>
      <c r="F11" s="464">
        <v>10</v>
      </c>
      <c r="G11" s="465"/>
      <c r="H11" s="422">
        <f t="shared" si="0"/>
        <v>0</v>
      </c>
      <c r="I11" s="466">
        <v>0.08</v>
      </c>
      <c r="J11" s="467">
        <f t="shared" si="1"/>
        <v>0</v>
      </c>
    </row>
    <row r="12" spans="1:10" ht="14.25" customHeight="1">
      <c r="A12" s="274">
        <v>7</v>
      </c>
      <c r="B12" s="463" t="s">
        <v>1012</v>
      </c>
      <c r="C12" s="463"/>
      <c r="D12" s="463"/>
      <c r="E12" s="464" t="s">
        <v>1007</v>
      </c>
      <c r="F12" s="464">
        <v>10</v>
      </c>
      <c r="G12" s="465"/>
      <c r="H12" s="422">
        <f t="shared" si="0"/>
        <v>0</v>
      </c>
      <c r="I12" s="466">
        <v>0.08</v>
      </c>
      <c r="J12" s="467">
        <f t="shared" si="1"/>
        <v>0</v>
      </c>
    </row>
    <row r="13" spans="1:10" ht="14.25" customHeight="1">
      <c r="A13" s="274">
        <v>8</v>
      </c>
      <c r="B13" s="463" t="s">
        <v>1013</v>
      </c>
      <c r="C13" s="463"/>
      <c r="D13" s="463"/>
      <c r="E13" s="464" t="s">
        <v>1007</v>
      </c>
      <c r="F13" s="464">
        <v>30</v>
      </c>
      <c r="G13" s="465"/>
      <c r="H13" s="422">
        <f t="shared" si="0"/>
        <v>0</v>
      </c>
      <c r="I13" s="466">
        <v>0.08</v>
      </c>
      <c r="J13" s="467">
        <f t="shared" si="1"/>
        <v>0</v>
      </c>
    </row>
    <row r="14" spans="1:10" ht="14.25" customHeight="1">
      <c r="A14" s="274">
        <v>9</v>
      </c>
      <c r="B14" s="463" t="s">
        <v>1014</v>
      </c>
      <c r="C14" s="463"/>
      <c r="D14" s="463"/>
      <c r="E14" s="464" t="s">
        <v>1007</v>
      </c>
      <c r="F14" s="464">
        <v>20</v>
      </c>
      <c r="G14" s="465"/>
      <c r="H14" s="422">
        <f t="shared" si="0"/>
        <v>0</v>
      </c>
      <c r="I14" s="466">
        <v>0.08</v>
      </c>
      <c r="J14" s="467">
        <f t="shared" si="1"/>
        <v>0</v>
      </c>
    </row>
    <row r="15" spans="1:10" ht="14.25" customHeight="1">
      <c r="A15" s="274">
        <v>10</v>
      </c>
      <c r="B15" s="463" t="s">
        <v>1015</v>
      </c>
      <c r="C15" s="463"/>
      <c r="D15" s="463"/>
      <c r="E15" s="464" t="s">
        <v>1007</v>
      </c>
      <c r="F15" s="464">
        <v>150</v>
      </c>
      <c r="G15" s="465"/>
      <c r="H15" s="422">
        <f t="shared" si="0"/>
        <v>0</v>
      </c>
      <c r="I15" s="466">
        <v>0.08</v>
      </c>
      <c r="J15" s="467">
        <f t="shared" si="1"/>
        <v>0</v>
      </c>
    </row>
    <row r="16" spans="1:10" ht="14.25" customHeight="1">
      <c r="A16" s="274">
        <v>11</v>
      </c>
      <c r="B16" s="35" t="s">
        <v>1016</v>
      </c>
      <c r="C16" s="463"/>
      <c r="D16" s="463"/>
      <c r="E16" s="464" t="s">
        <v>1007</v>
      </c>
      <c r="F16" s="464">
        <v>2</v>
      </c>
      <c r="G16" s="465"/>
      <c r="H16" s="422">
        <f t="shared" si="0"/>
        <v>0</v>
      </c>
      <c r="I16" s="466">
        <v>0.08</v>
      </c>
      <c r="J16" s="467">
        <f t="shared" si="1"/>
        <v>0</v>
      </c>
    </row>
    <row r="17" spans="1:10" ht="14.25" customHeight="1">
      <c r="A17" s="274">
        <v>12</v>
      </c>
      <c r="B17" s="35" t="s">
        <v>1017</v>
      </c>
      <c r="C17" s="463"/>
      <c r="D17" s="463"/>
      <c r="E17" s="464" t="s">
        <v>1007</v>
      </c>
      <c r="F17" s="464">
        <v>2</v>
      </c>
      <c r="G17" s="465"/>
      <c r="H17" s="422">
        <f t="shared" si="0"/>
        <v>0</v>
      </c>
      <c r="I17" s="466">
        <v>0.08</v>
      </c>
      <c r="J17" s="467">
        <f t="shared" si="1"/>
        <v>0</v>
      </c>
    </row>
    <row r="18" spans="1:10" ht="14.25" customHeight="1">
      <c r="A18" s="274">
        <v>13</v>
      </c>
      <c r="B18" s="463" t="s">
        <v>1018</v>
      </c>
      <c r="C18" s="463"/>
      <c r="D18" s="463"/>
      <c r="E18" s="464" t="s">
        <v>1007</v>
      </c>
      <c r="F18" s="464">
        <v>10</v>
      </c>
      <c r="G18" s="465"/>
      <c r="H18" s="422">
        <f t="shared" si="0"/>
        <v>0</v>
      </c>
      <c r="I18" s="466">
        <v>0.08</v>
      </c>
      <c r="J18" s="467">
        <f t="shared" si="1"/>
        <v>0</v>
      </c>
    </row>
    <row r="19" spans="1:10" ht="14.25" customHeight="1">
      <c r="A19" s="274">
        <v>14</v>
      </c>
      <c r="B19" s="470" t="s">
        <v>1019</v>
      </c>
      <c r="C19" s="463"/>
      <c r="D19" s="463"/>
      <c r="E19" s="464" t="s">
        <v>1007</v>
      </c>
      <c r="F19" s="464">
        <v>2</v>
      </c>
      <c r="G19" s="465"/>
      <c r="H19" s="422">
        <f t="shared" si="0"/>
        <v>0</v>
      </c>
      <c r="I19" s="466">
        <v>0.08</v>
      </c>
      <c r="J19" s="467">
        <f t="shared" si="1"/>
        <v>0</v>
      </c>
    </row>
    <row r="20" spans="1:10" ht="14.25" customHeight="1">
      <c r="A20" s="274">
        <v>15</v>
      </c>
      <c r="B20" s="471" t="s">
        <v>1020</v>
      </c>
      <c r="C20" s="463"/>
      <c r="D20" s="463"/>
      <c r="E20" s="464" t="s">
        <v>1007</v>
      </c>
      <c r="F20" s="464">
        <v>170</v>
      </c>
      <c r="G20" s="465"/>
      <c r="H20" s="422">
        <f t="shared" si="0"/>
        <v>0</v>
      </c>
      <c r="I20" s="466">
        <v>0.08</v>
      </c>
      <c r="J20" s="467">
        <f t="shared" si="1"/>
        <v>0</v>
      </c>
    </row>
    <row r="21" spans="1:10" ht="14.25" customHeight="1">
      <c r="A21" s="274">
        <v>16</v>
      </c>
      <c r="B21" s="471" t="s">
        <v>1021</v>
      </c>
      <c r="C21" s="463"/>
      <c r="D21" s="463"/>
      <c r="E21" s="464" t="s">
        <v>1007</v>
      </c>
      <c r="F21" s="464">
        <v>2</v>
      </c>
      <c r="G21" s="465"/>
      <c r="H21" s="422">
        <f t="shared" si="0"/>
        <v>0</v>
      </c>
      <c r="I21" s="466">
        <v>0.08</v>
      </c>
      <c r="J21" s="467">
        <f t="shared" si="1"/>
        <v>0</v>
      </c>
    </row>
    <row r="22" spans="1:10" ht="14.25" customHeight="1">
      <c r="A22" s="274">
        <v>17</v>
      </c>
      <c r="B22" s="463" t="s">
        <v>1022</v>
      </c>
      <c r="C22" s="463"/>
      <c r="D22" s="463"/>
      <c r="E22" s="464" t="s">
        <v>1007</v>
      </c>
      <c r="F22" s="464">
        <v>50</v>
      </c>
      <c r="G22" s="465"/>
      <c r="H22" s="422">
        <f t="shared" si="0"/>
        <v>0</v>
      </c>
      <c r="I22" s="466">
        <v>0.08</v>
      </c>
      <c r="J22" s="467">
        <f t="shared" si="1"/>
        <v>0</v>
      </c>
    </row>
    <row r="23" spans="1:10" ht="14.25" customHeight="1">
      <c r="A23" s="274">
        <v>18</v>
      </c>
      <c r="B23" s="463" t="s">
        <v>1023</v>
      </c>
      <c r="C23" s="463"/>
      <c r="D23" s="463"/>
      <c r="E23" s="464" t="s">
        <v>1007</v>
      </c>
      <c r="F23" s="464">
        <v>40</v>
      </c>
      <c r="G23" s="465"/>
      <c r="H23" s="422">
        <f t="shared" si="0"/>
        <v>0</v>
      </c>
      <c r="I23" s="466">
        <v>0.08</v>
      </c>
      <c r="J23" s="467">
        <f t="shared" si="1"/>
        <v>0</v>
      </c>
    </row>
    <row r="24" spans="1:10" ht="14.25" customHeight="1">
      <c r="A24" s="274">
        <v>19</v>
      </c>
      <c r="B24" s="463" t="s">
        <v>1024</v>
      </c>
      <c r="C24" s="463"/>
      <c r="D24" s="463"/>
      <c r="E24" s="464" t="s">
        <v>1007</v>
      </c>
      <c r="F24" s="464">
        <v>10</v>
      </c>
      <c r="G24" s="465"/>
      <c r="H24" s="422">
        <f t="shared" si="0"/>
        <v>0</v>
      </c>
      <c r="I24" s="466">
        <v>0.08</v>
      </c>
      <c r="J24" s="467">
        <f t="shared" si="1"/>
        <v>0</v>
      </c>
    </row>
    <row r="25" spans="1:10" ht="14.25" customHeight="1">
      <c r="A25" s="274">
        <v>20</v>
      </c>
      <c r="B25" s="463" t="s">
        <v>1025</v>
      </c>
      <c r="C25" s="463"/>
      <c r="D25" s="463"/>
      <c r="E25" s="464" t="s">
        <v>1007</v>
      </c>
      <c r="F25" s="464">
        <v>10</v>
      </c>
      <c r="G25" s="465"/>
      <c r="H25" s="422">
        <f t="shared" si="0"/>
        <v>0</v>
      </c>
      <c r="I25" s="466">
        <v>0.08</v>
      </c>
      <c r="J25" s="467">
        <f t="shared" si="1"/>
        <v>0</v>
      </c>
    </row>
    <row r="26" spans="1:10" ht="14.25" customHeight="1">
      <c r="A26" s="274">
        <v>21</v>
      </c>
      <c r="B26" s="463" t="s">
        <v>1026</v>
      </c>
      <c r="C26" s="463"/>
      <c r="D26" s="463"/>
      <c r="E26" s="464" t="s">
        <v>1007</v>
      </c>
      <c r="F26" s="464">
        <v>2</v>
      </c>
      <c r="G26" s="465"/>
      <c r="H26" s="422">
        <f t="shared" si="0"/>
        <v>0</v>
      </c>
      <c r="I26" s="466">
        <v>0.08</v>
      </c>
      <c r="J26" s="467">
        <f t="shared" si="1"/>
        <v>0</v>
      </c>
    </row>
    <row r="27" spans="1:10" ht="14.25" customHeight="1">
      <c r="A27" s="274">
        <v>22</v>
      </c>
      <c r="B27" s="463" t="s">
        <v>1027</v>
      </c>
      <c r="C27" s="463"/>
      <c r="D27" s="463"/>
      <c r="E27" s="464" t="s">
        <v>1007</v>
      </c>
      <c r="F27" s="464">
        <v>2</v>
      </c>
      <c r="G27" s="465"/>
      <c r="H27" s="422">
        <f t="shared" si="0"/>
        <v>0</v>
      </c>
      <c r="I27" s="466">
        <v>0.08</v>
      </c>
      <c r="J27" s="467">
        <f t="shared" si="1"/>
        <v>0</v>
      </c>
    </row>
    <row r="28" spans="1:10" ht="14.25" customHeight="1">
      <c r="A28" s="274">
        <v>23</v>
      </c>
      <c r="B28" s="472" t="s">
        <v>1028</v>
      </c>
      <c r="C28" s="35"/>
      <c r="D28" s="35"/>
      <c r="E28" s="473" t="s">
        <v>1007</v>
      </c>
      <c r="F28" s="473">
        <v>7</v>
      </c>
      <c r="G28" s="474"/>
      <c r="H28" s="422">
        <f t="shared" si="0"/>
        <v>0</v>
      </c>
      <c r="I28" s="466">
        <v>0.08</v>
      </c>
      <c r="J28" s="467">
        <f t="shared" si="1"/>
        <v>0</v>
      </c>
    </row>
    <row r="29" spans="1:10" ht="14.25" customHeight="1">
      <c r="A29" s="274">
        <v>24</v>
      </c>
      <c r="B29" s="35" t="s">
        <v>1029</v>
      </c>
      <c r="C29" s="35"/>
      <c r="D29" s="35"/>
      <c r="E29" s="464" t="s">
        <v>1007</v>
      </c>
      <c r="F29" s="204">
        <v>140</v>
      </c>
      <c r="G29" s="474"/>
      <c r="H29" s="422">
        <f t="shared" si="0"/>
        <v>0</v>
      </c>
      <c r="I29" s="466">
        <v>0.08</v>
      </c>
      <c r="J29" s="467">
        <f t="shared" si="1"/>
        <v>0</v>
      </c>
    </row>
    <row r="30" spans="1:10" ht="14.25" customHeight="1">
      <c r="A30" s="274">
        <v>25</v>
      </c>
      <c r="B30" s="35" t="s">
        <v>1030</v>
      </c>
      <c r="C30" s="35"/>
      <c r="D30" s="35"/>
      <c r="E30" s="464" t="s">
        <v>1007</v>
      </c>
      <c r="F30" s="204">
        <v>50</v>
      </c>
      <c r="G30" s="474"/>
      <c r="H30" s="422">
        <f t="shared" si="0"/>
        <v>0</v>
      </c>
      <c r="I30" s="466">
        <v>0.08</v>
      </c>
      <c r="J30" s="467">
        <f t="shared" si="1"/>
        <v>0</v>
      </c>
    </row>
    <row r="31" spans="1:10" ht="14.25" customHeight="1">
      <c r="A31" s="274">
        <v>26</v>
      </c>
      <c r="B31" s="35" t="s">
        <v>1031</v>
      </c>
      <c r="C31" s="35"/>
      <c r="D31" s="35"/>
      <c r="E31" s="464" t="s">
        <v>1007</v>
      </c>
      <c r="F31" s="204">
        <v>3</v>
      </c>
      <c r="G31" s="474"/>
      <c r="H31" s="422">
        <f t="shared" si="0"/>
        <v>0</v>
      </c>
      <c r="I31" s="466">
        <v>0.08</v>
      </c>
      <c r="J31" s="467">
        <f t="shared" si="1"/>
        <v>0</v>
      </c>
    </row>
    <row r="32" spans="1:10" ht="14.25" customHeight="1">
      <c r="A32" s="274">
        <v>27</v>
      </c>
      <c r="B32" s="35" t="s">
        <v>1032</v>
      </c>
      <c r="C32" s="35"/>
      <c r="D32" s="35"/>
      <c r="E32" s="464" t="s">
        <v>1007</v>
      </c>
      <c r="F32" s="204">
        <v>100</v>
      </c>
      <c r="G32" s="474"/>
      <c r="H32" s="422">
        <f t="shared" si="0"/>
        <v>0</v>
      </c>
      <c r="I32" s="466">
        <v>0.08</v>
      </c>
      <c r="J32" s="467">
        <f t="shared" si="1"/>
        <v>0</v>
      </c>
    </row>
    <row r="33" spans="1:10" ht="14.25" customHeight="1">
      <c r="A33" s="274">
        <v>28</v>
      </c>
      <c r="B33" s="35" t="s">
        <v>1033</v>
      </c>
      <c r="C33" s="35"/>
      <c r="D33" s="35"/>
      <c r="E33" s="464" t="s">
        <v>1007</v>
      </c>
      <c r="F33" s="204">
        <v>20</v>
      </c>
      <c r="G33" s="474"/>
      <c r="H33" s="422">
        <f t="shared" si="0"/>
        <v>0</v>
      </c>
      <c r="I33" s="466">
        <v>0.08</v>
      </c>
      <c r="J33" s="467">
        <f t="shared" si="1"/>
        <v>0</v>
      </c>
    </row>
    <row r="34" spans="1:10" ht="14.25" customHeight="1">
      <c r="A34" s="274">
        <v>29</v>
      </c>
      <c r="B34" s="35" t="s">
        <v>1034</v>
      </c>
      <c r="C34" s="35"/>
      <c r="D34" s="35"/>
      <c r="E34" s="464" t="s">
        <v>1007</v>
      </c>
      <c r="F34" s="204">
        <v>7</v>
      </c>
      <c r="G34" s="474"/>
      <c r="H34" s="422">
        <f t="shared" si="0"/>
        <v>0</v>
      </c>
      <c r="I34" s="466">
        <v>0.08</v>
      </c>
      <c r="J34" s="467">
        <f t="shared" si="1"/>
        <v>0</v>
      </c>
    </row>
    <row r="35" spans="1:10" ht="14.25" customHeight="1">
      <c r="A35" s="274">
        <v>30</v>
      </c>
      <c r="B35" s="35" t="s">
        <v>1035</v>
      </c>
      <c r="C35" s="35"/>
      <c r="D35" s="35"/>
      <c r="E35" s="464" t="s">
        <v>1007</v>
      </c>
      <c r="F35" s="204">
        <v>60</v>
      </c>
      <c r="G35" s="474"/>
      <c r="H35" s="422">
        <f t="shared" si="0"/>
        <v>0</v>
      </c>
      <c r="I35" s="466">
        <v>0.08</v>
      </c>
      <c r="J35" s="467">
        <f t="shared" si="1"/>
        <v>0</v>
      </c>
    </row>
    <row r="36" spans="1:10" ht="14.25" customHeight="1">
      <c r="A36" s="274">
        <v>31</v>
      </c>
      <c r="B36" s="35" t="s">
        <v>1037</v>
      </c>
      <c r="C36" s="35"/>
      <c r="D36" s="35"/>
      <c r="E36" s="464" t="s">
        <v>1007</v>
      </c>
      <c r="F36" s="204">
        <v>70</v>
      </c>
      <c r="G36" s="474"/>
      <c r="H36" s="422">
        <f t="shared" si="0"/>
        <v>0</v>
      </c>
      <c r="I36" s="466">
        <v>0.08</v>
      </c>
      <c r="J36" s="467">
        <f t="shared" si="1"/>
        <v>0</v>
      </c>
    </row>
    <row r="37" spans="1:10" ht="14.25" customHeight="1">
      <c r="A37" s="274">
        <v>32</v>
      </c>
      <c r="B37" s="35" t="s">
        <v>1038</v>
      </c>
      <c r="C37" s="35"/>
      <c r="D37" s="35"/>
      <c r="E37" s="464" t="s">
        <v>1036</v>
      </c>
      <c r="F37" s="204">
        <v>2</v>
      </c>
      <c r="G37" s="474"/>
      <c r="H37" s="422">
        <f t="shared" si="0"/>
        <v>0</v>
      </c>
      <c r="I37" s="466">
        <v>0.08</v>
      </c>
      <c r="J37" s="467">
        <f t="shared" si="1"/>
        <v>0</v>
      </c>
    </row>
    <row r="38" spans="1:10" ht="14.25" customHeight="1">
      <c r="A38" s="274">
        <v>33</v>
      </c>
      <c r="B38" s="35" t="s">
        <v>1039</v>
      </c>
      <c r="C38" s="35"/>
      <c r="D38" s="35"/>
      <c r="E38" s="464" t="s">
        <v>1007</v>
      </c>
      <c r="F38" s="204">
        <v>70</v>
      </c>
      <c r="G38" s="474"/>
      <c r="H38" s="422">
        <f t="shared" si="0"/>
        <v>0</v>
      </c>
      <c r="I38" s="466">
        <v>0.08</v>
      </c>
      <c r="J38" s="467">
        <f t="shared" si="1"/>
        <v>0</v>
      </c>
    </row>
    <row r="39" spans="1:10" ht="14.25" customHeight="1">
      <c r="A39" s="274">
        <v>34</v>
      </c>
      <c r="B39" s="35" t="s">
        <v>1040</v>
      </c>
      <c r="C39" s="35"/>
      <c r="D39" s="35"/>
      <c r="E39" s="464" t="s">
        <v>1007</v>
      </c>
      <c r="F39" s="204">
        <v>200</v>
      </c>
      <c r="G39" s="474"/>
      <c r="H39" s="422">
        <f t="shared" si="0"/>
        <v>0</v>
      </c>
      <c r="I39" s="466">
        <v>0.08</v>
      </c>
      <c r="J39" s="467">
        <f t="shared" si="1"/>
        <v>0</v>
      </c>
    </row>
    <row r="40" spans="1:10" ht="14.25" customHeight="1">
      <c r="A40" s="274">
        <v>35</v>
      </c>
      <c r="B40" s="35" t="s">
        <v>1041</v>
      </c>
      <c r="C40" s="35"/>
      <c r="D40" s="35"/>
      <c r="E40" s="464" t="s">
        <v>1042</v>
      </c>
      <c r="F40" s="204">
        <v>528</v>
      </c>
      <c r="G40" s="474"/>
      <c r="H40" s="422">
        <f t="shared" si="0"/>
        <v>0</v>
      </c>
      <c r="I40" s="466">
        <v>0.08</v>
      </c>
      <c r="J40" s="467">
        <f t="shared" si="1"/>
        <v>0</v>
      </c>
    </row>
    <row r="41" spans="1:10" ht="14.25" customHeight="1">
      <c r="A41" s="274">
        <v>36</v>
      </c>
      <c r="B41" s="35" t="s">
        <v>1043</v>
      </c>
      <c r="C41" s="35"/>
      <c r="D41" s="35"/>
      <c r="E41" s="464" t="s">
        <v>1007</v>
      </c>
      <c r="F41" s="204">
        <v>350</v>
      </c>
      <c r="G41" s="474"/>
      <c r="H41" s="422">
        <f t="shared" si="0"/>
        <v>0</v>
      </c>
      <c r="I41" s="466">
        <v>0.08</v>
      </c>
      <c r="J41" s="467">
        <f t="shared" si="1"/>
        <v>0</v>
      </c>
    </row>
    <row r="42" spans="1:10" ht="14.25" customHeight="1">
      <c r="A42" s="274">
        <v>37</v>
      </c>
      <c r="B42" s="35" t="s">
        <v>1044</v>
      </c>
      <c r="C42" s="35"/>
      <c r="D42" s="35"/>
      <c r="E42" s="204" t="s">
        <v>1036</v>
      </c>
      <c r="F42" s="204">
        <v>750</v>
      </c>
      <c r="G42" s="474"/>
      <c r="H42" s="422">
        <f t="shared" si="0"/>
        <v>0</v>
      </c>
      <c r="I42" s="466">
        <v>0.08</v>
      </c>
      <c r="J42" s="467">
        <f t="shared" si="1"/>
        <v>0</v>
      </c>
    </row>
    <row r="43" spans="1:10" ht="14.25" customHeight="1">
      <c r="A43" s="274">
        <v>38</v>
      </c>
      <c r="B43" s="35" t="s">
        <v>1045</v>
      </c>
      <c r="C43" s="35"/>
      <c r="D43" s="35"/>
      <c r="E43" s="204" t="s">
        <v>1036</v>
      </c>
      <c r="F43" s="204">
        <v>100</v>
      </c>
      <c r="G43" s="474"/>
      <c r="H43" s="422">
        <f t="shared" si="0"/>
        <v>0</v>
      </c>
      <c r="I43" s="466">
        <v>0.08</v>
      </c>
      <c r="J43" s="467">
        <f t="shared" si="1"/>
        <v>0</v>
      </c>
    </row>
    <row r="44" spans="1:10" ht="14.25" customHeight="1">
      <c r="A44" s="274">
        <v>39</v>
      </c>
      <c r="B44" s="35" t="s">
        <v>1046</v>
      </c>
      <c r="C44" s="35"/>
      <c r="D44" s="35"/>
      <c r="E44" s="204" t="s">
        <v>1036</v>
      </c>
      <c r="F44" s="204">
        <v>5</v>
      </c>
      <c r="G44" s="474"/>
      <c r="H44" s="422">
        <f t="shared" si="0"/>
        <v>0</v>
      </c>
      <c r="I44" s="466">
        <v>0.08</v>
      </c>
      <c r="J44" s="467">
        <f t="shared" si="1"/>
        <v>0</v>
      </c>
    </row>
    <row r="45" spans="1:10" ht="14.25" customHeight="1">
      <c r="A45" s="274">
        <v>40</v>
      </c>
      <c r="B45" s="35" t="s">
        <v>1047</v>
      </c>
      <c r="C45" s="35"/>
      <c r="D45" s="35"/>
      <c r="E45" s="204" t="s">
        <v>1036</v>
      </c>
      <c r="F45" s="204">
        <v>80</v>
      </c>
      <c r="G45" s="474"/>
      <c r="H45" s="422">
        <f t="shared" si="0"/>
        <v>0</v>
      </c>
      <c r="I45" s="466">
        <v>0.08</v>
      </c>
      <c r="J45" s="467">
        <f t="shared" si="1"/>
        <v>0</v>
      </c>
    </row>
    <row r="46" spans="1:10" ht="14.25" customHeight="1">
      <c r="A46" s="274">
        <v>41</v>
      </c>
      <c r="B46" s="35" t="s">
        <v>1048</v>
      </c>
      <c r="C46" s="35"/>
      <c r="D46" s="35"/>
      <c r="E46" s="204" t="s">
        <v>1036</v>
      </c>
      <c r="F46" s="204">
        <v>10</v>
      </c>
      <c r="G46" s="474"/>
      <c r="H46" s="422">
        <f t="shared" si="0"/>
        <v>0</v>
      </c>
      <c r="I46" s="466">
        <v>0.08</v>
      </c>
      <c r="J46" s="467">
        <f t="shared" si="1"/>
        <v>0</v>
      </c>
    </row>
    <row r="47" spans="1:10" ht="14.25" customHeight="1">
      <c r="A47" s="274">
        <v>42</v>
      </c>
      <c r="B47" s="470" t="s">
        <v>1049</v>
      </c>
      <c r="C47" s="35"/>
      <c r="D47" s="35"/>
      <c r="E47" s="204" t="s">
        <v>1036</v>
      </c>
      <c r="F47" s="204">
        <v>2</v>
      </c>
      <c r="G47" s="474"/>
      <c r="H47" s="422">
        <f t="shared" si="0"/>
        <v>0</v>
      </c>
      <c r="I47" s="466">
        <v>0.08</v>
      </c>
      <c r="J47" s="467">
        <f t="shared" si="1"/>
        <v>0</v>
      </c>
    </row>
    <row r="48" spans="1:10" ht="14.25" customHeight="1">
      <c r="A48" s="274">
        <v>43</v>
      </c>
      <c r="B48" s="35" t="s">
        <v>1050</v>
      </c>
      <c r="C48" s="35"/>
      <c r="D48" s="35"/>
      <c r="E48" s="204" t="s">
        <v>1036</v>
      </c>
      <c r="F48" s="204">
        <v>8</v>
      </c>
      <c r="G48" s="474"/>
      <c r="H48" s="422">
        <f t="shared" si="0"/>
        <v>0</v>
      </c>
      <c r="I48" s="466">
        <v>0.08</v>
      </c>
      <c r="J48" s="467">
        <f t="shared" si="1"/>
        <v>0</v>
      </c>
    </row>
    <row r="49" spans="1:10" ht="14.25" customHeight="1">
      <c r="A49" s="274">
        <v>44</v>
      </c>
      <c r="B49" s="35" t="s">
        <v>1051</v>
      </c>
      <c r="C49" s="35"/>
      <c r="D49" s="35"/>
      <c r="E49" s="204" t="s">
        <v>1036</v>
      </c>
      <c r="F49" s="204">
        <v>3</v>
      </c>
      <c r="G49" s="474"/>
      <c r="H49" s="422">
        <f t="shared" si="0"/>
        <v>0</v>
      </c>
      <c r="I49" s="466">
        <v>0.08</v>
      </c>
      <c r="J49" s="467">
        <f t="shared" si="1"/>
        <v>0</v>
      </c>
    </row>
    <row r="50" spans="1:10" ht="14.25" customHeight="1">
      <c r="A50" s="274">
        <v>45</v>
      </c>
      <c r="B50" s="35" t="s">
        <v>1052</v>
      </c>
      <c r="C50" s="35"/>
      <c r="D50" s="35"/>
      <c r="E50" s="204" t="s">
        <v>1036</v>
      </c>
      <c r="F50" s="204">
        <v>1</v>
      </c>
      <c r="G50" s="474"/>
      <c r="H50" s="422">
        <f t="shared" si="0"/>
        <v>0</v>
      </c>
      <c r="I50" s="466">
        <v>0.08</v>
      </c>
      <c r="J50" s="467">
        <f t="shared" si="1"/>
        <v>0</v>
      </c>
    </row>
    <row r="51" spans="1:10" ht="14.25" customHeight="1">
      <c r="A51" s="274">
        <v>46</v>
      </c>
      <c r="B51" s="35" t="s">
        <v>1053</v>
      </c>
      <c r="C51" s="35"/>
      <c r="D51" s="35"/>
      <c r="E51" s="204" t="s">
        <v>1036</v>
      </c>
      <c r="F51" s="204">
        <v>3</v>
      </c>
      <c r="G51" s="474"/>
      <c r="H51" s="422">
        <f t="shared" si="0"/>
        <v>0</v>
      </c>
      <c r="I51" s="466">
        <v>0.08</v>
      </c>
      <c r="J51" s="467">
        <f t="shared" si="1"/>
        <v>0</v>
      </c>
    </row>
    <row r="52" spans="1:10" ht="14.25" customHeight="1">
      <c r="A52" s="274">
        <v>47</v>
      </c>
      <c r="B52" s="35" t="s">
        <v>1054</v>
      </c>
      <c r="C52" s="35"/>
      <c r="D52" s="35"/>
      <c r="E52" s="204" t="s">
        <v>1036</v>
      </c>
      <c r="F52" s="204">
        <v>3</v>
      </c>
      <c r="G52" s="474"/>
      <c r="H52" s="422">
        <f t="shared" si="0"/>
        <v>0</v>
      </c>
      <c r="I52" s="466">
        <v>0.08</v>
      </c>
      <c r="J52" s="467">
        <f t="shared" si="1"/>
        <v>0</v>
      </c>
    </row>
    <row r="53" spans="1:10" ht="26.25" customHeight="1">
      <c r="A53" s="274">
        <v>48</v>
      </c>
      <c r="B53" s="35" t="s">
        <v>1055</v>
      </c>
      <c r="C53" s="35"/>
      <c r="D53" s="35"/>
      <c r="E53" s="204" t="s">
        <v>1036</v>
      </c>
      <c r="F53" s="204">
        <v>400</v>
      </c>
      <c r="G53" s="474"/>
      <c r="H53" s="422">
        <f t="shared" si="0"/>
        <v>0</v>
      </c>
      <c r="I53" s="466">
        <v>0.08</v>
      </c>
      <c r="J53" s="467">
        <f t="shared" si="1"/>
        <v>0</v>
      </c>
    </row>
    <row r="54" spans="1:10" ht="12.75" customHeight="1">
      <c r="A54" s="274">
        <v>49</v>
      </c>
      <c r="B54" s="35" t="s">
        <v>1056</v>
      </c>
      <c r="C54" s="35"/>
      <c r="D54" s="35"/>
      <c r="E54" s="204" t="s">
        <v>1036</v>
      </c>
      <c r="F54" s="204">
        <v>1</v>
      </c>
      <c r="G54" s="474"/>
      <c r="H54" s="422">
        <f t="shared" si="0"/>
        <v>0</v>
      </c>
      <c r="I54" s="466">
        <v>0.08</v>
      </c>
      <c r="J54" s="467">
        <f t="shared" si="1"/>
        <v>0</v>
      </c>
    </row>
    <row r="55" spans="1:10" ht="12.75" customHeight="1">
      <c r="A55" s="274">
        <v>50</v>
      </c>
      <c r="B55" s="35" t="s">
        <v>1057</v>
      </c>
      <c r="C55" s="35"/>
      <c r="D55" s="35"/>
      <c r="E55" s="204" t="s">
        <v>1036</v>
      </c>
      <c r="F55" s="204">
        <v>10</v>
      </c>
      <c r="G55" s="474"/>
      <c r="H55" s="422">
        <f t="shared" si="0"/>
        <v>0</v>
      </c>
      <c r="I55" s="466">
        <v>0.08</v>
      </c>
      <c r="J55" s="467">
        <f t="shared" si="1"/>
        <v>0</v>
      </c>
    </row>
    <row r="56" spans="1:10" ht="12.75" customHeight="1">
      <c r="A56" s="274">
        <v>51</v>
      </c>
      <c r="B56" s="203" t="s">
        <v>1058</v>
      </c>
      <c r="C56" s="35"/>
      <c r="D56" s="35"/>
      <c r="E56" s="204" t="s">
        <v>1036</v>
      </c>
      <c r="F56" s="204">
        <v>2</v>
      </c>
      <c r="G56" s="474"/>
      <c r="H56" s="422">
        <f t="shared" si="0"/>
        <v>0</v>
      </c>
      <c r="I56" s="466">
        <v>0.08</v>
      </c>
      <c r="J56" s="467">
        <f t="shared" si="1"/>
        <v>0</v>
      </c>
    </row>
    <row r="57" spans="1:10" ht="12.75" customHeight="1">
      <c r="A57" s="274">
        <v>52</v>
      </c>
      <c r="B57" s="35" t="s">
        <v>1059</v>
      </c>
      <c r="C57" s="35"/>
      <c r="D57" s="35"/>
      <c r="E57" s="204" t="s">
        <v>1036</v>
      </c>
      <c r="F57" s="204">
        <v>15</v>
      </c>
      <c r="G57" s="474"/>
      <c r="H57" s="422">
        <f t="shared" si="0"/>
        <v>0</v>
      </c>
      <c r="I57" s="466">
        <v>0.08</v>
      </c>
      <c r="J57" s="467">
        <f t="shared" si="1"/>
        <v>0</v>
      </c>
    </row>
    <row r="58" spans="1:10" ht="12.75" customHeight="1">
      <c r="A58" s="274">
        <v>53</v>
      </c>
      <c r="B58" s="35" t="s">
        <v>1060</v>
      </c>
      <c r="C58" s="35"/>
      <c r="D58" s="35"/>
      <c r="E58" s="204" t="s">
        <v>1061</v>
      </c>
      <c r="F58" s="204">
        <v>5</v>
      </c>
      <c r="G58" s="474"/>
      <c r="H58" s="422">
        <f t="shared" si="0"/>
        <v>0</v>
      </c>
      <c r="I58" s="466">
        <v>0.08</v>
      </c>
      <c r="J58" s="467">
        <f t="shared" si="1"/>
        <v>0</v>
      </c>
    </row>
    <row r="59" spans="1:10" ht="12.75" customHeight="1">
      <c r="A59" s="274">
        <v>54</v>
      </c>
      <c r="B59" s="470" t="s">
        <v>1064</v>
      </c>
      <c r="C59" s="35"/>
      <c r="D59" s="35"/>
      <c r="E59" s="204" t="s">
        <v>1036</v>
      </c>
      <c r="F59" s="204">
        <v>2</v>
      </c>
      <c r="G59" s="474"/>
      <c r="H59" s="422">
        <f t="shared" si="0"/>
        <v>0</v>
      </c>
      <c r="I59" s="466">
        <v>0.08</v>
      </c>
      <c r="J59" s="467">
        <f t="shared" si="1"/>
        <v>0</v>
      </c>
    </row>
    <row r="60" spans="1:10" ht="12.75" customHeight="1">
      <c r="A60" s="274">
        <v>55</v>
      </c>
      <c r="B60" s="470" t="s">
        <v>1065</v>
      </c>
      <c r="C60" s="35"/>
      <c r="D60" s="35"/>
      <c r="E60" s="204" t="s">
        <v>1036</v>
      </c>
      <c r="F60" s="204">
        <v>2</v>
      </c>
      <c r="G60" s="474"/>
      <c r="H60" s="422">
        <f t="shared" si="0"/>
        <v>0</v>
      </c>
      <c r="I60" s="466">
        <v>0.08</v>
      </c>
      <c r="J60" s="467">
        <f t="shared" si="1"/>
        <v>0</v>
      </c>
    </row>
    <row r="61" spans="1:10" ht="12.75" customHeight="1">
      <c r="A61" s="274">
        <v>56</v>
      </c>
      <c r="B61" s="203" t="s">
        <v>1066</v>
      </c>
      <c r="C61" s="35"/>
      <c r="D61" s="35"/>
      <c r="E61" s="204" t="s">
        <v>1036</v>
      </c>
      <c r="F61" s="204">
        <v>10</v>
      </c>
      <c r="G61" s="474"/>
      <c r="H61" s="422">
        <f t="shared" si="0"/>
        <v>0</v>
      </c>
      <c r="I61" s="466">
        <v>0.08</v>
      </c>
      <c r="J61" s="467">
        <f t="shared" si="1"/>
        <v>0</v>
      </c>
    </row>
    <row r="62" spans="1:10" ht="12.75" customHeight="1">
      <c r="A62" s="274">
        <v>57</v>
      </c>
      <c r="B62" s="203" t="s">
        <v>1067</v>
      </c>
      <c r="C62" s="203"/>
      <c r="D62" s="203"/>
      <c r="E62" s="204" t="s">
        <v>1036</v>
      </c>
      <c r="F62" s="204">
        <v>5</v>
      </c>
      <c r="G62" s="474"/>
      <c r="H62" s="422">
        <f t="shared" si="0"/>
        <v>0</v>
      </c>
      <c r="I62" s="466">
        <v>0.08</v>
      </c>
      <c r="J62" s="467">
        <f t="shared" si="1"/>
        <v>0</v>
      </c>
    </row>
    <row r="63" spans="1:10" ht="12.75" customHeight="1">
      <c r="A63" s="274">
        <v>58</v>
      </c>
      <c r="B63" s="203" t="s">
        <v>1068</v>
      </c>
      <c r="C63" s="203"/>
      <c r="D63" s="203"/>
      <c r="E63" s="204" t="s">
        <v>1036</v>
      </c>
      <c r="F63" s="204">
        <v>10</v>
      </c>
      <c r="G63" s="474"/>
      <c r="H63" s="422">
        <f t="shared" si="0"/>
        <v>0</v>
      </c>
      <c r="I63" s="466">
        <v>0.08</v>
      </c>
      <c r="J63" s="467">
        <f t="shared" si="1"/>
        <v>0</v>
      </c>
    </row>
    <row r="64" spans="1:10" ht="12.75" customHeight="1">
      <c r="A64" s="274">
        <v>59</v>
      </c>
      <c r="B64" s="203" t="s">
        <v>1069</v>
      </c>
      <c r="C64" s="203"/>
      <c r="D64" s="203"/>
      <c r="E64" s="204" t="s">
        <v>1036</v>
      </c>
      <c r="F64" s="204">
        <v>1</v>
      </c>
      <c r="G64" s="474"/>
      <c r="H64" s="422">
        <f t="shared" si="0"/>
        <v>0</v>
      </c>
      <c r="I64" s="466">
        <v>0.08</v>
      </c>
      <c r="J64" s="467">
        <f t="shared" si="1"/>
        <v>0</v>
      </c>
    </row>
    <row r="65" spans="1:10" ht="12.75" customHeight="1">
      <c r="A65" s="274">
        <v>60</v>
      </c>
      <c r="B65" s="203" t="s">
        <v>1070</v>
      </c>
      <c r="C65" s="203"/>
      <c r="D65" s="203"/>
      <c r="E65" s="204" t="s">
        <v>1036</v>
      </c>
      <c r="F65" s="204">
        <v>10</v>
      </c>
      <c r="G65" s="474"/>
      <c r="H65" s="422">
        <f t="shared" si="0"/>
        <v>0</v>
      </c>
      <c r="I65" s="466">
        <v>0.08</v>
      </c>
      <c r="J65" s="467">
        <f t="shared" si="1"/>
        <v>0</v>
      </c>
    </row>
    <row r="66" spans="1:10" ht="12.75" customHeight="1">
      <c r="A66" s="274">
        <v>61</v>
      </c>
      <c r="B66" s="203" t="s">
        <v>1071</v>
      </c>
      <c r="C66" s="203"/>
      <c r="D66" s="203"/>
      <c r="E66" s="204" t="s">
        <v>1036</v>
      </c>
      <c r="F66" s="204">
        <v>10</v>
      </c>
      <c r="G66" s="474"/>
      <c r="H66" s="422">
        <f t="shared" si="0"/>
        <v>0</v>
      </c>
      <c r="I66" s="466">
        <v>0.08</v>
      </c>
      <c r="J66" s="467">
        <f t="shared" si="1"/>
        <v>0</v>
      </c>
    </row>
    <row r="67" spans="1:10" ht="12.75" customHeight="1">
      <c r="A67" s="274">
        <v>62</v>
      </c>
      <c r="B67" s="203" t="s">
        <v>1072</v>
      </c>
      <c r="C67" s="203"/>
      <c r="D67" s="203"/>
      <c r="E67" s="204" t="s">
        <v>1036</v>
      </c>
      <c r="F67" s="204">
        <v>65</v>
      </c>
      <c r="G67" s="474"/>
      <c r="H67" s="422">
        <f t="shared" si="0"/>
        <v>0</v>
      </c>
      <c r="I67" s="466">
        <v>0.08</v>
      </c>
      <c r="J67" s="467">
        <f t="shared" si="1"/>
        <v>0</v>
      </c>
    </row>
    <row r="68" spans="1:10" ht="12.75" customHeight="1">
      <c r="A68" s="274">
        <v>63</v>
      </c>
      <c r="B68" s="203" t="s">
        <v>1073</v>
      </c>
      <c r="C68" s="203"/>
      <c r="D68" s="203"/>
      <c r="E68" s="204" t="s">
        <v>1036</v>
      </c>
      <c r="F68" s="204">
        <v>10</v>
      </c>
      <c r="G68" s="474"/>
      <c r="H68" s="422">
        <f t="shared" si="0"/>
        <v>0</v>
      </c>
      <c r="I68" s="466">
        <v>0.08</v>
      </c>
      <c r="J68" s="467">
        <f t="shared" si="1"/>
        <v>0</v>
      </c>
    </row>
    <row r="69" spans="1:10" ht="12.75" customHeight="1">
      <c r="A69" s="274">
        <v>64</v>
      </c>
      <c r="B69" s="203" t="s">
        <v>1074</v>
      </c>
      <c r="C69" s="203"/>
      <c r="D69" s="203"/>
      <c r="E69" s="204" t="s">
        <v>1036</v>
      </c>
      <c r="F69" s="204">
        <v>20</v>
      </c>
      <c r="G69" s="474"/>
      <c r="H69" s="422">
        <f t="shared" si="0"/>
        <v>0</v>
      </c>
      <c r="I69" s="466">
        <v>0.08</v>
      </c>
      <c r="J69" s="467">
        <f t="shared" si="1"/>
        <v>0</v>
      </c>
    </row>
    <row r="70" spans="1:10" ht="12.75" customHeight="1">
      <c r="A70" s="274">
        <v>65</v>
      </c>
      <c r="B70" s="203" t="s">
        <v>1075</v>
      </c>
      <c r="C70" s="203"/>
      <c r="D70" s="203"/>
      <c r="E70" s="204" t="s">
        <v>1036</v>
      </c>
      <c r="F70" s="204">
        <v>5</v>
      </c>
      <c r="G70" s="474"/>
      <c r="H70" s="422">
        <f t="shared" si="0"/>
        <v>0</v>
      </c>
      <c r="I70" s="466">
        <v>0.08</v>
      </c>
      <c r="J70" s="467">
        <f t="shared" si="1"/>
        <v>0</v>
      </c>
    </row>
    <row r="71" spans="1:10" ht="12.75" customHeight="1">
      <c r="A71" s="274">
        <v>66</v>
      </c>
      <c r="B71" s="203" t="s">
        <v>1076</v>
      </c>
      <c r="C71" s="203"/>
      <c r="D71" s="203"/>
      <c r="E71" s="204" t="s">
        <v>1036</v>
      </c>
      <c r="F71" s="204">
        <v>50</v>
      </c>
      <c r="G71" s="474"/>
      <c r="H71" s="422">
        <f t="shared" si="0"/>
        <v>0</v>
      </c>
      <c r="I71" s="466">
        <v>0.08</v>
      </c>
      <c r="J71" s="467">
        <f t="shared" si="1"/>
        <v>0</v>
      </c>
    </row>
    <row r="72" spans="1:10" ht="12.75" customHeight="1">
      <c r="A72" s="274">
        <v>67</v>
      </c>
      <c r="B72" s="203" t="s">
        <v>1078</v>
      </c>
      <c r="C72" s="203"/>
      <c r="D72" s="203"/>
      <c r="E72" s="204" t="s">
        <v>1036</v>
      </c>
      <c r="F72" s="204">
        <v>5</v>
      </c>
      <c r="G72" s="474"/>
      <c r="H72" s="422">
        <f t="shared" si="0"/>
        <v>0</v>
      </c>
      <c r="I72" s="466">
        <v>0.08</v>
      </c>
      <c r="J72" s="467">
        <f t="shared" si="1"/>
        <v>0</v>
      </c>
    </row>
    <row r="73" spans="1:10" ht="12.75" customHeight="1">
      <c r="A73" s="274">
        <v>68</v>
      </c>
      <c r="B73" s="203" t="s">
        <v>1079</v>
      </c>
      <c r="C73" s="203"/>
      <c r="D73" s="203"/>
      <c r="E73" s="204" t="s">
        <v>1036</v>
      </c>
      <c r="F73" s="204">
        <v>50</v>
      </c>
      <c r="G73" s="474"/>
      <c r="H73" s="422">
        <f t="shared" si="0"/>
        <v>0</v>
      </c>
      <c r="I73" s="466">
        <v>0.08</v>
      </c>
      <c r="J73" s="467">
        <f t="shared" si="1"/>
        <v>0</v>
      </c>
    </row>
    <row r="74" spans="1:10" ht="12.75" customHeight="1">
      <c r="A74" s="274">
        <v>69</v>
      </c>
      <c r="B74" s="203" t="s">
        <v>1080</v>
      </c>
      <c r="C74" s="203"/>
      <c r="D74" s="203"/>
      <c r="E74" s="204" t="s">
        <v>1036</v>
      </c>
      <c r="F74" s="204">
        <v>10</v>
      </c>
      <c r="G74" s="474"/>
      <c r="H74" s="422">
        <f t="shared" si="0"/>
        <v>0</v>
      </c>
      <c r="I74" s="466">
        <v>0.08</v>
      </c>
      <c r="J74" s="467">
        <f t="shared" si="1"/>
        <v>0</v>
      </c>
    </row>
    <row r="75" spans="1:10" ht="12.75" customHeight="1">
      <c r="A75" s="274">
        <v>70</v>
      </c>
      <c r="B75" s="203" t="s">
        <v>1081</v>
      </c>
      <c r="C75" s="203"/>
      <c r="D75" s="203"/>
      <c r="E75" s="204" t="s">
        <v>1036</v>
      </c>
      <c r="F75" s="204">
        <v>75</v>
      </c>
      <c r="G75" s="474"/>
      <c r="H75" s="422">
        <f t="shared" si="0"/>
        <v>0</v>
      </c>
      <c r="I75" s="466">
        <v>0.08</v>
      </c>
      <c r="J75" s="467">
        <f t="shared" si="1"/>
        <v>0</v>
      </c>
    </row>
    <row r="76" spans="1:10" ht="12.75" customHeight="1">
      <c r="A76" s="274">
        <v>71</v>
      </c>
      <c r="B76" s="203" t="s">
        <v>1082</v>
      </c>
      <c r="C76" s="203"/>
      <c r="D76" s="203"/>
      <c r="E76" s="204" t="s">
        <v>1036</v>
      </c>
      <c r="F76" s="204">
        <v>30</v>
      </c>
      <c r="G76" s="474"/>
      <c r="H76" s="422">
        <f t="shared" si="0"/>
        <v>0</v>
      </c>
      <c r="I76" s="466">
        <v>0.08</v>
      </c>
      <c r="J76" s="467">
        <f t="shared" si="1"/>
        <v>0</v>
      </c>
    </row>
    <row r="77" spans="1:10" ht="12.75" customHeight="1">
      <c r="A77" s="274">
        <v>72</v>
      </c>
      <c r="B77" s="203" t="s">
        <v>1083</v>
      </c>
      <c r="C77" s="203"/>
      <c r="D77" s="203"/>
      <c r="E77" s="204" t="s">
        <v>1036</v>
      </c>
      <c r="F77" s="204">
        <v>2</v>
      </c>
      <c r="G77" s="474"/>
      <c r="H77" s="422">
        <f t="shared" si="0"/>
        <v>0</v>
      </c>
      <c r="I77" s="466">
        <v>0.08</v>
      </c>
      <c r="J77" s="467">
        <f t="shared" si="1"/>
        <v>0</v>
      </c>
    </row>
    <row r="78" spans="1:10" ht="12.75" customHeight="1">
      <c r="A78" s="274">
        <v>73</v>
      </c>
      <c r="B78" s="203" t="s">
        <v>1084</v>
      </c>
      <c r="C78" s="203"/>
      <c r="D78" s="203"/>
      <c r="E78" s="204" t="s">
        <v>1036</v>
      </c>
      <c r="F78" s="204">
        <v>4</v>
      </c>
      <c r="G78" s="474"/>
      <c r="H78" s="422">
        <f t="shared" si="0"/>
        <v>0</v>
      </c>
      <c r="I78" s="466">
        <v>0.08</v>
      </c>
      <c r="J78" s="467">
        <f t="shared" si="1"/>
        <v>0</v>
      </c>
    </row>
    <row r="79" spans="1:10" ht="12.75" customHeight="1">
      <c r="A79" s="274">
        <v>74</v>
      </c>
      <c r="B79" s="203" t="s">
        <v>1085</v>
      </c>
      <c r="C79" s="203"/>
      <c r="D79" s="203"/>
      <c r="E79" s="204" t="s">
        <v>1036</v>
      </c>
      <c r="F79" s="204">
        <v>15</v>
      </c>
      <c r="G79" s="474"/>
      <c r="H79" s="422">
        <f t="shared" si="0"/>
        <v>0</v>
      </c>
      <c r="I79" s="466">
        <v>0.08</v>
      </c>
      <c r="J79" s="467">
        <f t="shared" si="1"/>
        <v>0</v>
      </c>
    </row>
    <row r="80" spans="1:10" ht="12.75" customHeight="1">
      <c r="A80" s="274">
        <v>75</v>
      </c>
      <c r="B80" s="203" t="s">
        <v>1086</v>
      </c>
      <c r="C80" s="203"/>
      <c r="D80" s="203"/>
      <c r="E80" s="204" t="s">
        <v>1036</v>
      </c>
      <c r="F80" s="204">
        <v>2</v>
      </c>
      <c r="G80" s="474"/>
      <c r="H80" s="422">
        <f t="shared" si="0"/>
        <v>0</v>
      </c>
      <c r="I80" s="466">
        <v>0.08</v>
      </c>
      <c r="J80" s="467">
        <f t="shared" si="1"/>
        <v>0</v>
      </c>
    </row>
    <row r="81" spans="1:10" ht="12.75" customHeight="1">
      <c r="A81" s="274">
        <v>76</v>
      </c>
      <c r="B81" s="203" t="s">
        <v>1087</v>
      </c>
      <c r="C81" s="203"/>
      <c r="D81" s="203"/>
      <c r="E81" s="204" t="s">
        <v>1036</v>
      </c>
      <c r="F81" s="204">
        <v>15</v>
      </c>
      <c r="G81" s="474"/>
      <c r="H81" s="422">
        <f t="shared" si="0"/>
        <v>0</v>
      </c>
      <c r="I81" s="466">
        <v>0.08</v>
      </c>
      <c r="J81" s="467">
        <f t="shared" si="1"/>
        <v>0</v>
      </c>
    </row>
    <row r="82" spans="1:10" ht="12.75" customHeight="1">
      <c r="A82" s="274">
        <v>77</v>
      </c>
      <c r="B82" s="203" t="s">
        <v>1088</v>
      </c>
      <c r="C82" s="203"/>
      <c r="D82" s="203"/>
      <c r="E82" s="204" t="s">
        <v>1036</v>
      </c>
      <c r="F82" s="204">
        <v>40</v>
      </c>
      <c r="G82" s="474"/>
      <c r="H82" s="422">
        <f t="shared" si="0"/>
        <v>0</v>
      </c>
      <c r="I82" s="466">
        <v>0.08</v>
      </c>
      <c r="J82" s="467">
        <f t="shared" si="1"/>
        <v>0</v>
      </c>
    </row>
    <row r="83" spans="1:10" ht="12.75" customHeight="1">
      <c r="A83" s="274">
        <v>78</v>
      </c>
      <c r="B83" s="203" t="s">
        <v>1089</v>
      </c>
      <c r="C83" s="203"/>
      <c r="D83" s="203"/>
      <c r="E83" s="204" t="s">
        <v>1036</v>
      </c>
      <c r="F83" s="204">
        <v>1</v>
      </c>
      <c r="G83" s="474"/>
      <c r="H83" s="422">
        <f t="shared" si="0"/>
        <v>0</v>
      </c>
      <c r="I83" s="466">
        <v>0.08</v>
      </c>
      <c r="J83" s="467">
        <f t="shared" si="1"/>
        <v>0</v>
      </c>
    </row>
    <row r="84" spans="1:10" ht="26.25" customHeight="1">
      <c r="A84" s="274">
        <v>79</v>
      </c>
      <c r="B84" s="203" t="s">
        <v>1090</v>
      </c>
      <c r="C84" s="203"/>
      <c r="D84" s="203"/>
      <c r="E84" s="204" t="s">
        <v>1036</v>
      </c>
      <c r="F84" s="204">
        <v>10</v>
      </c>
      <c r="G84" s="474"/>
      <c r="H84" s="422">
        <f t="shared" si="0"/>
        <v>0</v>
      </c>
      <c r="I84" s="466">
        <v>0.08</v>
      </c>
      <c r="J84" s="467">
        <f t="shared" si="1"/>
        <v>0</v>
      </c>
    </row>
    <row r="85" spans="1:10" ht="12.75" customHeight="1">
      <c r="A85" s="274">
        <v>80</v>
      </c>
      <c r="B85" s="203" t="s">
        <v>1091</v>
      </c>
      <c r="C85" s="203"/>
      <c r="D85" s="203"/>
      <c r="E85" s="204" t="s">
        <v>1036</v>
      </c>
      <c r="F85" s="204">
        <v>2</v>
      </c>
      <c r="G85" s="474"/>
      <c r="H85" s="422">
        <f t="shared" si="0"/>
        <v>0</v>
      </c>
      <c r="I85" s="466">
        <v>0.08</v>
      </c>
      <c r="J85" s="467">
        <f t="shared" si="1"/>
        <v>0</v>
      </c>
    </row>
    <row r="86" spans="1:10" ht="12.75" customHeight="1">
      <c r="A86" s="274">
        <v>81</v>
      </c>
      <c r="B86" s="203" t="s">
        <v>1092</v>
      </c>
      <c r="C86" s="203"/>
      <c r="D86" s="203"/>
      <c r="E86" s="204" t="s">
        <v>1036</v>
      </c>
      <c r="F86" s="204">
        <v>50</v>
      </c>
      <c r="G86" s="474"/>
      <c r="H86" s="422">
        <f t="shared" si="0"/>
        <v>0</v>
      </c>
      <c r="I86" s="466">
        <v>0.08</v>
      </c>
      <c r="J86" s="467">
        <f t="shared" si="1"/>
        <v>0</v>
      </c>
    </row>
    <row r="87" spans="1:10" ht="12.75" customHeight="1">
      <c r="A87" s="274">
        <v>82</v>
      </c>
      <c r="B87" s="203" t="s">
        <v>1093</v>
      </c>
      <c r="C87" s="203"/>
      <c r="D87" s="203"/>
      <c r="E87" s="204" t="s">
        <v>1036</v>
      </c>
      <c r="F87" s="204">
        <v>140</v>
      </c>
      <c r="G87" s="474"/>
      <c r="H87" s="422">
        <f t="shared" si="0"/>
        <v>0</v>
      </c>
      <c r="I87" s="466">
        <v>0.08</v>
      </c>
      <c r="J87" s="467">
        <f t="shared" si="1"/>
        <v>0</v>
      </c>
    </row>
    <row r="88" spans="1:10" ht="12.75" customHeight="1">
      <c r="A88" s="274">
        <v>83</v>
      </c>
      <c r="B88" s="203" t="s">
        <v>1094</v>
      </c>
      <c r="C88" s="203"/>
      <c r="D88" s="203"/>
      <c r="E88" s="204" t="s">
        <v>1036</v>
      </c>
      <c r="F88" s="204">
        <v>2</v>
      </c>
      <c r="G88" s="474"/>
      <c r="H88" s="422">
        <f t="shared" si="0"/>
        <v>0</v>
      </c>
      <c r="I88" s="466">
        <v>0.08</v>
      </c>
      <c r="J88" s="467">
        <f t="shared" si="1"/>
        <v>0</v>
      </c>
    </row>
    <row r="89" spans="1:10" ht="12.75" customHeight="1">
      <c r="A89" s="274">
        <v>84</v>
      </c>
      <c r="B89" s="203" t="s">
        <v>1095</v>
      </c>
      <c r="C89" s="203"/>
      <c r="D89" s="203"/>
      <c r="E89" s="204" t="s">
        <v>1036</v>
      </c>
      <c r="F89" s="204">
        <v>5</v>
      </c>
      <c r="G89" s="474"/>
      <c r="H89" s="422">
        <f t="shared" si="0"/>
        <v>0</v>
      </c>
      <c r="I89" s="466">
        <v>0.08</v>
      </c>
      <c r="J89" s="467">
        <f t="shared" si="1"/>
        <v>0</v>
      </c>
    </row>
    <row r="90" spans="1:10" ht="12.75" customHeight="1">
      <c r="A90" s="274">
        <v>85</v>
      </c>
      <c r="B90" s="203" t="s">
        <v>1097</v>
      </c>
      <c r="C90" s="203"/>
      <c r="D90" s="203"/>
      <c r="E90" s="204" t="s">
        <v>1036</v>
      </c>
      <c r="F90" s="204">
        <v>2</v>
      </c>
      <c r="G90" s="474"/>
      <c r="H90" s="422">
        <f t="shared" si="0"/>
        <v>0</v>
      </c>
      <c r="I90" s="466">
        <v>0.08</v>
      </c>
      <c r="J90" s="467">
        <f t="shared" si="1"/>
        <v>0</v>
      </c>
    </row>
    <row r="91" spans="1:10" ht="12.75" customHeight="1">
      <c r="A91" s="274">
        <v>86</v>
      </c>
      <c r="B91" s="203" t="s">
        <v>1098</v>
      </c>
      <c r="C91" s="203"/>
      <c r="D91" s="203"/>
      <c r="E91" s="204" t="s">
        <v>1036</v>
      </c>
      <c r="F91" s="204">
        <v>150</v>
      </c>
      <c r="G91" s="474"/>
      <c r="H91" s="422">
        <f t="shared" si="0"/>
        <v>0</v>
      </c>
      <c r="I91" s="466">
        <v>0.08</v>
      </c>
      <c r="J91" s="467">
        <f t="shared" si="1"/>
        <v>0</v>
      </c>
    </row>
    <row r="92" spans="1:10" ht="12.75" customHeight="1">
      <c r="A92" s="274">
        <v>87</v>
      </c>
      <c r="B92" s="203" t="s">
        <v>1099</v>
      </c>
      <c r="C92" s="203"/>
      <c r="D92" s="203"/>
      <c r="E92" s="204" t="s">
        <v>1036</v>
      </c>
      <c r="F92" s="204">
        <v>5</v>
      </c>
      <c r="G92" s="474"/>
      <c r="H92" s="422">
        <f t="shared" si="0"/>
        <v>0</v>
      </c>
      <c r="I92" s="466">
        <v>0.08</v>
      </c>
      <c r="J92" s="467">
        <f t="shared" si="1"/>
        <v>0</v>
      </c>
    </row>
    <row r="93" spans="1:10" ht="12.75" customHeight="1">
      <c r="A93" s="274">
        <v>88</v>
      </c>
      <c r="B93" s="203" t="s">
        <v>1100</v>
      </c>
      <c r="C93" s="203"/>
      <c r="D93" s="203"/>
      <c r="E93" s="204" t="s">
        <v>1036</v>
      </c>
      <c r="F93" s="204">
        <v>5</v>
      </c>
      <c r="G93" s="474"/>
      <c r="H93" s="422">
        <f t="shared" si="0"/>
        <v>0</v>
      </c>
      <c r="I93" s="466">
        <v>0.08</v>
      </c>
      <c r="J93" s="467">
        <f t="shared" si="1"/>
        <v>0</v>
      </c>
    </row>
    <row r="94" spans="1:10" ht="12.75" customHeight="1">
      <c r="A94" s="274">
        <v>89</v>
      </c>
      <c r="B94" s="203" t="s">
        <v>1101</v>
      </c>
      <c r="C94" s="203"/>
      <c r="D94" s="203"/>
      <c r="E94" s="204" t="s">
        <v>1036</v>
      </c>
      <c r="F94" s="204">
        <v>25</v>
      </c>
      <c r="G94" s="474"/>
      <c r="H94" s="422">
        <f t="shared" si="0"/>
        <v>0</v>
      </c>
      <c r="I94" s="466">
        <v>0.08</v>
      </c>
      <c r="J94" s="467">
        <f t="shared" si="1"/>
        <v>0</v>
      </c>
    </row>
    <row r="95" spans="1:10" ht="12.75" customHeight="1">
      <c r="A95" s="274">
        <v>90</v>
      </c>
      <c r="B95" s="35" t="s">
        <v>1102</v>
      </c>
      <c r="C95" s="35"/>
      <c r="D95" s="35"/>
      <c r="E95" s="204" t="s">
        <v>1036</v>
      </c>
      <c r="F95" s="204">
        <v>15</v>
      </c>
      <c r="G95" s="474"/>
      <c r="H95" s="422">
        <f t="shared" si="0"/>
        <v>0</v>
      </c>
      <c r="I95" s="466">
        <v>0.08</v>
      </c>
      <c r="J95" s="467">
        <f t="shared" si="1"/>
        <v>0</v>
      </c>
    </row>
    <row r="96" spans="1:10" ht="12.75" customHeight="1">
      <c r="A96" s="274">
        <v>91</v>
      </c>
      <c r="B96" s="35" t="s">
        <v>1103</v>
      </c>
      <c r="C96" s="35"/>
      <c r="D96" s="35"/>
      <c r="E96" s="204" t="s">
        <v>1036</v>
      </c>
      <c r="F96" s="204">
        <v>10</v>
      </c>
      <c r="G96" s="474"/>
      <c r="H96" s="422">
        <f t="shared" si="0"/>
        <v>0</v>
      </c>
      <c r="I96" s="466">
        <v>0.08</v>
      </c>
      <c r="J96" s="467">
        <f t="shared" si="1"/>
        <v>0</v>
      </c>
    </row>
    <row r="97" spans="1:10" ht="12.75" customHeight="1">
      <c r="A97" s="274">
        <v>92</v>
      </c>
      <c r="B97" s="35" t="s">
        <v>1104</v>
      </c>
      <c r="C97" s="35"/>
      <c r="D97" s="35"/>
      <c r="E97" s="204" t="s">
        <v>1036</v>
      </c>
      <c r="F97" s="204">
        <v>5</v>
      </c>
      <c r="G97" s="474"/>
      <c r="H97" s="422">
        <f t="shared" si="0"/>
        <v>0</v>
      </c>
      <c r="I97" s="466">
        <v>0.08</v>
      </c>
      <c r="J97" s="467">
        <f t="shared" si="1"/>
        <v>0</v>
      </c>
    </row>
    <row r="98" spans="1:10" ht="12.75" customHeight="1">
      <c r="A98" s="274">
        <v>93</v>
      </c>
      <c r="B98" s="35" t="s">
        <v>1105</v>
      </c>
      <c r="C98" s="35"/>
      <c r="D98" s="35"/>
      <c r="E98" s="204" t="s">
        <v>1036</v>
      </c>
      <c r="F98" s="204">
        <v>40</v>
      </c>
      <c r="G98" s="474"/>
      <c r="H98" s="422">
        <f t="shared" si="0"/>
        <v>0</v>
      </c>
      <c r="I98" s="466">
        <v>0.08</v>
      </c>
      <c r="J98" s="467">
        <f t="shared" si="1"/>
        <v>0</v>
      </c>
    </row>
    <row r="99" spans="1:10" ht="12.75" customHeight="1">
      <c r="A99" s="274">
        <v>94</v>
      </c>
      <c r="B99" s="35" t="s">
        <v>1108</v>
      </c>
      <c r="C99" s="35"/>
      <c r="D99" s="35"/>
      <c r="E99" s="204" t="s">
        <v>1036</v>
      </c>
      <c r="F99" s="204">
        <v>120</v>
      </c>
      <c r="G99" s="474"/>
      <c r="H99" s="422">
        <f t="shared" si="0"/>
        <v>0</v>
      </c>
      <c r="I99" s="466">
        <v>0.08</v>
      </c>
      <c r="J99" s="467">
        <f t="shared" si="1"/>
        <v>0</v>
      </c>
    </row>
    <row r="100" spans="1:10" ht="12.75" customHeight="1">
      <c r="A100" s="274">
        <v>95</v>
      </c>
      <c r="B100" s="35" t="s">
        <v>1109</v>
      </c>
      <c r="C100" s="35"/>
      <c r="D100" s="35"/>
      <c r="E100" s="204" t="s">
        <v>1036</v>
      </c>
      <c r="F100" s="204">
        <v>25</v>
      </c>
      <c r="G100" s="474"/>
      <c r="H100" s="422">
        <f t="shared" si="0"/>
        <v>0</v>
      </c>
      <c r="I100" s="466">
        <v>0.08</v>
      </c>
      <c r="J100" s="467">
        <f t="shared" si="1"/>
        <v>0</v>
      </c>
    </row>
    <row r="101" spans="1:10" ht="12.75" customHeight="1">
      <c r="A101" s="274">
        <v>96</v>
      </c>
      <c r="B101" s="35" t="s">
        <v>1110</v>
      </c>
      <c r="C101" s="35"/>
      <c r="D101" s="35"/>
      <c r="E101" s="204" t="s">
        <v>1036</v>
      </c>
      <c r="F101" s="204">
        <v>150</v>
      </c>
      <c r="G101" s="474"/>
      <c r="H101" s="422">
        <f t="shared" si="0"/>
        <v>0</v>
      </c>
      <c r="I101" s="466">
        <v>0.08</v>
      </c>
      <c r="J101" s="467">
        <f t="shared" si="1"/>
        <v>0</v>
      </c>
    </row>
    <row r="102" spans="1:10" ht="12.75" customHeight="1">
      <c r="A102" s="274">
        <v>97</v>
      </c>
      <c r="B102" s="35" t="s">
        <v>1111</v>
      </c>
      <c r="C102" s="35"/>
      <c r="D102" s="35"/>
      <c r="E102" s="204" t="s">
        <v>1036</v>
      </c>
      <c r="F102" s="204">
        <v>15</v>
      </c>
      <c r="G102" s="474"/>
      <c r="H102" s="422">
        <f t="shared" si="0"/>
        <v>0</v>
      </c>
      <c r="I102" s="466">
        <v>0.08</v>
      </c>
      <c r="J102" s="467">
        <f t="shared" si="1"/>
        <v>0</v>
      </c>
    </row>
    <row r="103" spans="1:10" ht="12.75" customHeight="1">
      <c r="A103" s="274">
        <v>98</v>
      </c>
      <c r="B103" s="35" t="s">
        <v>1112</v>
      </c>
      <c r="C103" s="35"/>
      <c r="D103" s="35"/>
      <c r="E103" s="204" t="s">
        <v>1036</v>
      </c>
      <c r="F103" s="204">
        <v>60</v>
      </c>
      <c r="G103" s="474"/>
      <c r="H103" s="422">
        <f t="shared" si="0"/>
        <v>0</v>
      </c>
      <c r="I103" s="466">
        <v>0.08</v>
      </c>
      <c r="J103" s="467">
        <f t="shared" si="1"/>
        <v>0</v>
      </c>
    </row>
    <row r="104" spans="1:10" ht="12.75" customHeight="1">
      <c r="A104" s="274">
        <v>99</v>
      </c>
      <c r="B104" s="35" t="s">
        <v>1113</v>
      </c>
      <c r="C104" s="35"/>
      <c r="D104" s="35"/>
      <c r="E104" s="204" t="s">
        <v>1036</v>
      </c>
      <c r="F104" s="204">
        <v>60</v>
      </c>
      <c r="G104" s="474"/>
      <c r="H104" s="422">
        <f t="shared" si="0"/>
        <v>0</v>
      </c>
      <c r="I104" s="466">
        <v>0.08</v>
      </c>
      <c r="J104" s="467">
        <f t="shared" si="1"/>
        <v>0</v>
      </c>
    </row>
    <row r="105" spans="1:10" ht="12.75" customHeight="1">
      <c r="A105" s="274">
        <v>100</v>
      </c>
      <c r="B105" s="35" t="s">
        <v>1114</v>
      </c>
      <c r="C105" s="35"/>
      <c r="D105" s="35"/>
      <c r="E105" s="204" t="s">
        <v>1036</v>
      </c>
      <c r="F105" s="204">
        <v>3</v>
      </c>
      <c r="G105" s="474"/>
      <c r="H105" s="422">
        <f t="shared" si="0"/>
        <v>0</v>
      </c>
      <c r="I105" s="466">
        <v>0.08</v>
      </c>
      <c r="J105" s="467">
        <f t="shared" si="1"/>
        <v>0</v>
      </c>
    </row>
    <row r="106" spans="1:10" ht="12.75" customHeight="1">
      <c r="A106" s="274">
        <v>101</v>
      </c>
      <c r="B106" s="35" t="s">
        <v>1115</v>
      </c>
      <c r="C106" s="35"/>
      <c r="D106" s="35"/>
      <c r="E106" s="204" t="s">
        <v>1036</v>
      </c>
      <c r="F106" s="204">
        <v>2</v>
      </c>
      <c r="G106" s="474"/>
      <c r="H106" s="422">
        <f t="shared" si="0"/>
        <v>0</v>
      </c>
      <c r="I106" s="466">
        <v>0.08</v>
      </c>
      <c r="J106" s="467">
        <f t="shared" si="1"/>
        <v>0</v>
      </c>
    </row>
    <row r="107" spans="1:10" ht="12.75" customHeight="1">
      <c r="A107" s="274">
        <v>102</v>
      </c>
      <c r="B107" s="35" t="s">
        <v>1116</v>
      </c>
      <c r="C107" s="35"/>
      <c r="D107" s="35"/>
      <c r="E107" s="204" t="s">
        <v>1036</v>
      </c>
      <c r="F107" s="204">
        <v>10</v>
      </c>
      <c r="G107" s="474"/>
      <c r="H107" s="422">
        <f t="shared" si="0"/>
        <v>0</v>
      </c>
      <c r="I107" s="466">
        <v>0.08</v>
      </c>
      <c r="J107" s="467">
        <f t="shared" si="1"/>
        <v>0</v>
      </c>
    </row>
    <row r="108" spans="1:10" ht="12.75" customHeight="1">
      <c r="A108" s="274">
        <v>103</v>
      </c>
      <c r="B108" s="35" t="s">
        <v>1117</v>
      </c>
      <c r="C108" s="35"/>
      <c r="D108" s="35"/>
      <c r="E108" s="204" t="s">
        <v>1036</v>
      </c>
      <c r="F108" s="475">
        <v>5</v>
      </c>
      <c r="G108" s="474"/>
      <c r="H108" s="422">
        <f t="shared" si="0"/>
        <v>0</v>
      </c>
      <c r="I108" s="466">
        <v>0.08</v>
      </c>
      <c r="J108" s="467">
        <f t="shared" si="1"/>
        <v>0</v>
      </c>
    </row>
    <row r="109" spans="1:10" ht="12.75" customHeight="1">
      <c r="A109" s="274">
        <v>104</v>
      </c>
      <c r="B109" s="35" t="s">
        <v>1118</v>
      </c>
      <c r="C109" s="35"/>
      <c r="D109" s="35"/>
      <c r="E109" s="204" t="s">
        <v>1036</v>
      </c>
      <c r="F109" s="204">
        <v>2</v>
      </c>
      <c r="G109" s="474"/>
      <c r="H109" s="422">
        <f t="shared" si="0"/>
        <v>0</v>
      </c>
      <c r="I109" s="466">
        <v>0.08</v>
      </c>
      <c r="J109" s="467">
        <f t="shared" si="1"/>
        <v>0</v>
      </c>
    </row>
    <row r="110" spans="1:10" ht="12.75" customHeight="1">
      <c r="A110" s="274">
        <v>105</v>
      </c>
      <c r="B110" s="35" t="s">
        <v>1119</v>
      </c>
      <c r="C110" s="35"/>
      <c r="D110" s="35"/>
      <c r="E110" s="204" t="s">
        <v>1036</v>
      </c>
      <c r="F110" s="204">
        <v>2</v>
      </c>
      <c r="G110" s="474"/>
      <c r="H110" s="422">
        <f t="shared" si="0"/>
        <v>0</v>
      </c>
      <c r="I110" s="466">
        <v>0.08</v>
      </c>
      <c r="J110" s="467">
        <f t="shared" si="1"/>
        <v>0</v>
      </c>
    </row>
    <row r="111" spans="1:10" ht="12.75" customHeight="1">
      <c r="A111" s="274">
        <v>106</v>
      </c>
      <c r="B111" s="35" t="s">
        <v>1120</v>
      </c>
      <c r="C111" s="35"/>
      <c r="D111" s="35"/>
      <c r="E111" s="204" t="s">
        <v>1036</v>
      </c>
      <c r="F111" s="204">
        <v>30</v>
      </c>
      <c r="G111" s="474"/>
      <c r="H111" s="422">
        <f t="shared" si="0"/>
        <v>0</v>
      </c>
      <c r="I111" s="466">
        <v>0.08</v>
      </c>
      <c r="J111" s="467">
        <f t="shared" si="1"/>
        <v>0</v>
      </c>
    </row>
    <row r="112" spans="1:10" ht="12.75" customHeight="1">
      <c r="A112" s="274">
        <v>107</v>
      </c>
      <c r="B112" s="35" t="s">
        <v>1121</v>
      </c>
      <c r="C112" s="35"/>
      <c r="D112" s="35"/>
      <c r="E112" s="204" t="s">
        <v>1036</v>
      </c>
      <c r="F112" s="204">
        <v>5</v>
      </c>
      <c r="G112" s="474"/>
      <c r="H112" s="422">
        <f t="shared" si="0"/>
        <v>0</v>
      </c>
      <c r="I112" s="466">
        <v>0.08</v>
      </c>
      <c r="J112" s="467">
        <f t="shared" si="1"/>
        <v>0</v>
      </c>
    </row>
    <row r="113" spans="1:10" ht="12.75" customHeight="1">
      <c r="A113" s="274">
        <v>108</v>
      </c>
      <c r="B113" s="35" t="s">
        <v>1122</v>
      </c>
      <c r="C113" s="35"/>
      <c r="D113" s="35"/>
      <c r="E113" s="204" t="s">
        <v>1036</v>
      </c>
      <c r="F113" s="204">
        <v>10</v>
      </c>
      <c r="G113" s="474"/>
      <c r="H113" s="422">
        <f t="shared" si="0"/>
        <v>0</v>
      </c>
      <c r="I113" s="466">
        <v>0.08</v>
      </c>
      <c r="J113" s="467">
        <f t="shared" si="1"/>
        <v>0</v>
      </c>
    </row>
    <row r="114" spans="1:10" ht="12.75" customHeight="1">
      <c r="A114" s="274">
        <v>109</v>
      </c>
      <c r="B114" s="203" t="s">
        <v>1123</v>
      </c>
      <c r="C114" s="35"/>
      <c r="D114" s="35"/>
      <c r="E114" s="204" t="s">
        <v>1036</v>
      </c>
      <c r="F114" s="204">
        <v>60</v>
      </c>
      <c r="G114" s="474"/>
      <c r="H114" s="422">
        <f t="shared" si="0"/>
        <v>0</v>
      </c>
      <c r="I114" s="466">
        <v>0.08</v>
      </c>
      <c r="J114" s="467">
        <f t="shared" si="1"/>
        <v>0</v>
      </c>
    </row>
    <row r="115" spans="1:10" ht="12.75" customHeight="1">
      <c r="A115" s="274">
        <v>110</v>
      </c>
      <c r="B115" s="470" t="s">
        <v>1124</v>
      </c>
      <c r="C115" s="35"/>
      <c r="D115" s="35"/>
      <c r="E115" s="204" t="s">
        <v>1036</v>
      </c>
      <c r="F115" s="204">
        <v>10</v>
      </c>
      <c r="G115" s="474"/>
      <c r="H115" s="422">
        <f t="shared" si="0"/>
        <v>0</v>
      </c>
      <c r="I115" s="466">
        <v>0.08</v>
      </c>
      <c r="J115" s="467">
        <f t="shared" si="1"/>
        <v>0</v>
      </c>
    </row>
    <row r="116" spans="1:10" ht="12.75" customHeight="1">
      <c r="A116" s="274">
        <v>111</v>
      </c>
      <c r="B116" s="35" t="s">
        <v>1125</v>
      </c>
      <c r="C116" s="35"/>
      <c r="D116" s="35"/>
      <c r="E116" s="204" t="s">
        <v>1036</v>
      </c>
      <c r="F116" s="204">
        <v>10</v>
      </c>
      <c r="G116" s="474"/>
      <c r="H116" s="422">
        <f t="shared" si="0"/>
        <v>0</v>
      </c>
      <c r="I116" s="466">
        <v>0.08</v>
      </c>
      <c r="J116" s="467">
        <f t="shared" si="1"/>
        <v>0</v>
      </c>
    </row>
    <row r="117" spans="1:10" ht="12.75" customHeight="1">
      <c r="A117" s="274">
        <v>112</v>
      </c>
      <c r="B117" s="203" t="s">
        <v>1126</v>
      </c>
      <c r="C117" s="35"/>
      <c r="D117" s="35"/>
      <c r="E117" s="204" t="s">
        <v>1036</v>
      </c>
      <c r="F117" s="204">
        <v>1</v>
      </c>
      <c r="G117" s="474"/>
      <c r="H117" s="422">
        <f t="shared" si="0"/>
        <v>0</v>
      </c>
      <c r="I117" s="466">
        <v>0.08</v>
      </c>
      <c r="J117" s="467">
        <f t="shared" si="1"/>
        <v>0</v>
      </c>
    </row>
    <row r="118" spans="1:10" ht="12.75" customHeight="1">
      <c r="A118" s="274">
        <v>113</v>
      </c>
      <c r="B118" s="35" t="s">
        <v>1127</v>
      </c>
      <c r="C118" s="35"/>
      <c r="D118" s="35"/>
      <c r="E118" s="204" t="s">
        <v>1036</v>
      </c>
      <c r="F118" s="204">
        <v>75</v>
      </c>
      <c r="G118" s="474"/>
      <c r="H118" s="422">
        <f t="shared" si="0"/>
        <v>0</v>
      </c>
      <c r="I118" s="466">
        <v>0.08</v>
      </c>
      <c r="J118" s="467">
        <f t="shared" si="1"/>
        <v>0</v>
      </c>
    </row>
    <row r="119" spans="1:10" ht="12.75" customHeight="1">
      <c r="A119" s="274">
        <v>114</v>
      </c>
      <c r="B119" s="35" t="s">
        <v>1128</v>
      </c>
      <c r="C119" s="35"/>
      <c r="D119" s="35"/>
      <c r="E119" s="204" t="s">
        <v>1036</v>
      </c>
      <c r="F119" s="204">
        <v>150</v>
      </c>
      <c r="G119" s="474"/>
      <c r="H119" s="422">
        <f t="shared" si="0"/>
        <v>0</v>
      </c>
      <c r="I119" s="466">
        <v>0.08</v>
      </c>
      <c r="J119" s="467">
        <f t="shared" si="1"/>
        <v>0</v>
      </c>
    </row>
    <row r="120" spans="1:10" ht="12.75" customHeight="1">
      <c r="A120" s="274">
        <v>115</v>
      </c>
      <c r="B120" s="35" t="s">
        <v>1129</v>
      </c>
      <c r="C120" s="35"/>
      <c r="D120" s="35"/>
      <c r="E120" s="204" t="s">
        <v>1036</v>
      </c>
      <c r="F120" s="204">
        <v>25</v>
      </c>
      <c r="G120" s="474"/>
      <c r="H120" s="422">
        <f t="shared" si="0"/>
        <v>0</v>
      </c>
      <c r="I120" s="466">
        <v>0.08</v>
      </c>
      <c r="J120" s="467">
        <f t="shared" si="1"/>
        <v>0</v>
      </c>
    </row>
    <row r="121" spans="1:10" ht="12.75" customHeight="1">
      <c r="A121" s="274">
        <v>116</v>
      </c>
      <c r="B121" s="35" t="s">
        <v>1130</v>
      </c>
      <c r="C121" s="35"/>
      <c r="D121" s="35"/>
      <c r="E121" s="204" t="s">
        <v>1036</v>
      </c>
      <c r="F121" s="204">
        <v>10</v>
      </c>
      <c r="G121" s="474"/>
      <c r="H121" s="422">
        <f t="shared" si="0"/>
        <v>0</v>
      </c>
      <c r="I121" s="466">
        <v>0.08</v>
      </c>
      <c r="J121" s="467">
        <f t="shared" si="1"/>
        <v>0</v>
      </c>
    </row>
    <row r="122" spans="1:10" ht="12.75" customHeight="1">
      <c r="A122" s="274">
        <v>117</v>
      </c>
      <c r="B122" s="203" t="s">
        <v>1132</v>
      </c>
      <c r="C122" s="35"/>
      <c r="D122" s="35"/>
      <c r="E122" s="204" t="s">
        <v>1036</v>
      </c>
      <c r="F122" s="204">
        <v>2</v>
      </c>
      <c r="G122" s="474"/>
      <c r="H122" s="422">
        <f t="shared" si="0"/>
        <v>0</v>
      </c>
      <c r="I122" s="466">
        <v>0.08</v>
      </c>
      <c r="J122" s="467">
        <f t="shared" si="1"/>
        <v>0</v>
      </c>
    </row>
    <row r="123" spans="1:10" ht="12.75" customHeight="1">
      <c r="A123" s="274">
        <v>118</v>
      </c>
      <c r="B123" s="35" t="s">
        <v>1133</v>
      </c>
      <c r="C123" s="35"/>
      <c r="D123" s="35"/>
      <c r="E123" s="204" t="s">
        <v>1036</v>
      </c>
      <c r="F123" s="476">
        <v>20</v>
      </c>
      <c r="G123" s="474"/>
      <c r="H123" s="422">
        <f t="shared" si="0"/>
        <v>0</v>
      </c>
      <c r="I123" s="466">
        <v>0.08</v>
      </c>
      <c r="J123" s="467">
        <f t="shared" si="1"/>
        <v>0</v>
      </c>
    </row>
    <row r="124" spans="1:10" ht="12.75" customHeight="1">
      <c r="A124" s="274">
        <v>119</v>
      </c>
      <c r="B124" s="35" t="s">
        <v>1134</v>
      </c>
      <c r="C124" s="35"/>
      <c r="D124" s="35"/>
      <c r="E124" s="204" t="s">
        <v>1036</v>
      </c>
      <c r="F124" s="204">
        <v>10</v>
      </c>
      <c r="G124" s="474"/>
      <c r="H124" s="422">
        <f t="shared" si="0"/>
        <v>0</v>
      </c>
      <c r="I124" s="466">
        <v>0.08</v>
      </c>
      <c r="J124" s="467">
        <f t="shared" si="1"/>
        <v>0</v>
      </c>
    </row>
    <row r="125" spans="1:10" ht="12.75" customHeight="1">
      <c r="A125" s="274">
        <v>120</v>
      </c>
      <c r="B125" s="35" t="s">
        <v>1135</v>
      </c>
      <c r="C125" s="35"/>
      <c r="D125" s="35"/>
      <c r="E125" s="204" t="s">
        <v>1036</v>
      </c>
      <c r="F125" s="204">
        <v>15</v>
      </c>
      <c r="G125" s="474"/>
      <c r="H125" s="422">
        <f t="shared" si="0"/>
        <v>0</v>
      </c>
      <c r="I125" s="466">
        <v>0.08</v>
      </c>
      <c r="J125" s="467">
        <f t="shared" si="1"/>
        <v>0</v>
      </c>
    </row>
    <row r="126" spans="1:10" ht="12.75" customHeight="1">
      <c r="A126" s="274">
        <v>121</v>
      </c>
      <c r="B126" s="35" t="s">
        <v>1136</v>
      </c>
      <c r="C126" s="35"/>
      <c r="D126" s="35"/>
      <c r="E126" s="204" t="s">
        <v>1036</v>
      </c>
      <c r="F126" s="204">
        <v>10</v>
      </c>
      <c r="G126" s="474"/>
      <c r="H126" s="422">
        <f t="shared" si="0"/>
        <v>0</v>
      </c>
      <c r="I126" s="466">
        <v>0.08</v>
      </c>
      <c r="J126" s="467">
        <f t="shared" si="1"/>
        <v>0</v>
      </c>
    </row>
    <row r="127" spans="1:10" ht="12.75" customHeight="1">
      <c r="A127" s="274">
        <v>122</v>
      </c>
      <c r="B127" s="35" t="s">
        <v>1137</v>
      </c>
      <c r="C127" s="35"/>
      <c r="D127" s="35"/>
      <c r="E127" s="204" t="s">
        <v>1036</v>
      </c>
      <c r="F127" s="204">
        <v>5</v>
      </c>
      <c r="G127" s="474"/>
      <c r="H127" s="422">
        <f t="shared" si="0"/>
        <v>0</v>
      </c>
      <c r="I127" s="466">
        <v>0.08</v>
      </c>
      <c r="J127" s="467">
        <f t="shared" si="1"/>
        <v>0</v>
      </c>
    </row>
    <row r="128" spans="1:10" ht="12.75" customHeight="1">
      <c r="A128" s="274">
        <v>123</v>
      </c>
      <c r="B128" s="35" t="s">
        <v>1138</v>
      </c>
      <c r="C128" s="35"/>
      <c r="D128" s="35"/>
      <c r="E128" s="204" t="s">
        <v>1036</v>
      </c>
      <c r="F128" s="204">
        <v>2</v>
      </c>
      <c r="G128" s="474"/>
      <c r="H128" s="422">
        <f t="shared" si="0"/>
        <v>0</v>
      </c>
      <c r="I128" s="466">
        <v>0.08</v>
      </c>
      <c r="J128" s="467">
        <f t="shared" si="1"/>
        <v>0</v>
      </c>
    </row>
    <row r="129" spans="1:10" ht="12.75" customHeight="1">
      <c r="A129" s="274">
        <v>124</v>
      </c>
      <c r="B129" s="35" t="s">
        <v>1139</v>
      </c>
      <c r="C129" s="35"/>
      <c r="D129" s="35"/>
      <c r="E129" s="204" t="s">
        <v>1036</v>
      </c>
      <c r="F129" s="204">
        <v>5</v>
      </c>
      <c r="G129" s="474"/>
      <c r="H129" s="422">
        <f t="shared" si="0"/>
        <v>0</v>
      </c>
      <c r="I129" s="466">
        <v>0.08</v>
      </c>
      <c r="J129" s="467">
        <f t="shared" si="1"/>
        <v>0</v>
      </c>
    </row>
    <row r="130" spans="1:10" ht="12.75" customHeight="1">
      <c r="A130" s="274">
        <v>125</v>
      </c>
      <c r="B130" s="35" t="s">
        <v>1140</v>
      </c>
      <c r="C130" s="35"/>
      <c r="D130" s="35"/>
      <c r="E130" s="204" t="s">
        <v>1036</v>
      </c>
      <c r="F130" s="204">
        <v>60</v>
      </c>
      <c r="G130" s="474"/>
      <c r="H130" s="422">
        <f t="shared" si="0"/>
        <v>0</v>
      </c>
      <c r="I130" s="466">
        <v>0.08</v>
      </c>
      <c r="J130" s="467">
        <f t="shared" si="1"/>
        <v>0</v>
      </c>
    </row>
    <row r="131" spans="1:10" ht="12.75" customHeight="1">
      <c r="A131" s="274">
        <v>126</v>
      </c>
      <c r="B131" s="35" t="s">
        <v>1141</v>
      </c>
      <c r="C131" s="35"/>
      <c r="D131" s="35"/>
      <c r="E131" s="204" t="s">
        <v>1036</v>
      </c>
      <c r="F131" s="204">
        <v>2</v>
      </c>
      <c r="G131" s="474"/>
      <c r="H131" s="422">
        <f t="shared" si="0"/>
        <v>0</v>
      </c>
      <c r="I131" s="466">
        <v>0.08</v>
      </c>
      <c r="J131" s="467">
        <f t="shared" si="1"/>
        <v>0</v>
      </c>
    </row>
    <row r="132" spans="1:10" ht="12.75" customHeight="1">
      <c r="A132" s="274">
        <v>127</v>
      </c>
      <c r="B132" s="35" t="s">
        <v>1142</v>
      </c>
      <c r="C132" s="35"/>
      <c r="D132" s="35"/>
      <c r="E132" s="204" t="s">
        <v>1036</v>
      </c>
      <c r="F132" s="204">
        <v>3</v>
      </c>
      <c r="G132" s="474"/>
      <c r="H132" s="422">
        <f t="shared" si="0"/>
        <v>0</v>
      </c>
      <c r="I132" s="466">
        <v>0.08</v>
      </c>
      <c r="J132" s="467">
        <f t="shared" si="1"/>
        <v>0</v>
      </c>
    </row>
    <row r="133" spans="1:10" ht="12.75" customHeight="1">
      <c r="A133" s="274">
        <v>128</v>
      </c>
      <c r="B133" s="35" t="s">
        <v>1143</v>
      </c>
      <c r="C133" s="35"/>
      <c r="D133" s="35"/>
      <c r="E133" s="204" t="s">
        <v>1036</v>
      </c>
      <c r="F133" s="204">
        <v>10</v>
      </c>
      <c r="G133" s="474"/>
      <c r="H133" s="422">
        <f t="shared" si="0"/>
        <v>0</v>
      </c>
      <c r="I133" s="466">
        <v>0.08</v>
      </c>
      <c r="J133" s="467">
        <f t="shared" si="1"/>
        <v>0</v>
      </c>
    </row>
    <row r="134" spans="1:10" ht="12.75" customHeight="1">
      <c r="A134" s="274">
        <v>129</v>
      </c>
      <c r="B134" s="35" t="s">
        <v>1144</v>
      </c>
      <c r="C134" s="35"/>
      <c r="D134" s="35"/>
      <c r="E134" s="204" t="s">
        <v>1036</v>
      </c>
      <c r="F134" s="204">
        <v>5</v>
      </c>
      <c r="G134" s="474"/>
      <c r="H134" s="422">
        <f t="shared" si="0"/>
        <v>0</v>
      </c>
      <c r="I134" s="466">
        <v>0.08</v>
      </c>
      <c r="J134" s="467">
        <f t="shared" si="1"/>
        <v>0</v>
      </c>
    </row>
    <row r="135" spans="1:10" ht="12.75" customHeight="1">
      <c r="A135" s="274">
        <v>130</v>
      </c>
      <c r="B135" s="35" t="s">
        <v>1145</v>
      </c>
      <c r="C135" s="35"/>
      <c r="D135" s="35"/>
      <c r="E135" s="204" t="s">
        <v>1036</v>
      </c>
      <c r="F135" s="204">
        <v>5</v>
      </c>
      <c r="G135" s="474"/>
      <c r="H135" s="422">
        <f t="shared" si="0"/>
        <v>0</v>
      </c>
      <c r="I135" s="466">
        <v>0.08</v>
      </c>
      <c r="J135" s="467">
        <f t="shared" si="1"/>
        <v>0</v>
      </c>
    </row>
    <row r="136" spans="1:10" ht="12.75" customHeight="1">
      <c r="A136" s="274">
        <v>131</v>
      </c>
      <c r="B136" s="35" t="s">
        <v>1146</v>
      </c>
      <c r="C136" s="35"/>
      <c r="D136" s="35"/>
      <c r="E136" s="204" t="s">
        <v>1036</v>
      </c>
      <c r="F136" s="204">
        <v>2</v>
      </c>
      <c r="G136" s="474"/>
      <c r="H136" s="422">
        <f t="shared" si="0"/>
        <v>0</v>
      </c>
      <c r="I136" s="466">
        <v>0.08</v>
      </c>
      <c r="J136" s="467">
        <f t="shared" si="1"/>
        <v>0</v>
      </c>
    </row>
    <row r="137" spans="1:10" ht="12.75" customHeight="1">
      <c r="A137" s="274">
        <v>132</v>
      </c>
      <c r="B137" s="35" t="s">
        <v>1147</v>
      </c>
      <c r="C137" s="35"/>
      <c r="D137" s="35"/>
      <c r="E137" s="204" t="s">
        <v>1036</v>
      </c>
      <c r="F137" s="204">
        <v>200</v>
      </c>
      <c r="G137" s="474"/>
      <c r="H137" s="422">
        <f t="shared" si="0"/>
        <v>0</v>
      </c>
      <c r="I137" s="466">
        <v>0.08</v>
      </c>
      <c r="J137" s="467">
        <f t="shared" si="1"/>
        <v>0</v>
      </c>
    </row>
    <row r="138" spans="1:10" ht="12.75" customHeight="1">
      <c r="A138" s="274">
        <v>133</v>
      </c>
      <c r="B138" s="35" t="s">
        <v>1148</v>
      </c>
      <c r="C138" s="35"/>
      <c r="D138" s="35"/>
      <c r="E138" s="204" t="s">
        <v>1036</v>
      </c>
      <c r="F138" s="204">
        <v>2</v>
      </c>
      <c r="G138" s="474"/>
      <c r="H138" s="422">
        <f t="shared" si="0"/>
        <v>0</v>
      </c>
      <c r="I138" s="466">
        <v>0.08</v>
      </c>
      <c r="J138" s="467">
        <f t="shared" si="1"/>
        <v>0</v>
      </c>
    </row>
    <row r="139" spans="1:10" ht="12.75" customHeight="1">
      <c r="A139" s="274">
        <v>134</v>
      </c>
      <c r="B139" s="470" t="s">
        <v>1149</v>
      </c>
      <c r="C139" s="35"/>
      <c r="D139" s="35"/>
      <c r="E139" s="204" t="s">
        <v>1036</v>
      </c>
      <c r="F139" s="204">
        <v>5</v>
      </c>
      <c r="G139" s="474"/>
      <c r="H139" s="422">
        <f t="shared" si="0"/>
        <v>0</v>
      </c>
      <c r="I139" s="466">
        <v>0.08</v>
      </c>
      <c r="J139" s="467">
        <f t="shared" si="1"/>
        <v>0</v>
      </c>
    </row>
    <row r="140" spans="1:10" ht="12.75" customHeight="1">
      <c r="A140" s="274">
        <v>135</v>
      </c>
      <c r="B140" s="35" t="s">
        <v>1150</v>
      </c>
      <c r="C140" s="35"/>
      <c r="D140" s="35"/>
      <c r="E140" s="204" t="s">
        <v>1036</v>
      </c>
      <c r="F140" s="204">
        <v>70</v>
      </c>
      <c r="G140" s="474"/>
      <c r="H140" s="422">
        <f t="shared" si="0"/>
        <v>0</v>
      </c>
      <c r="I140" s="466">
        <v>0.08</v>
      </c>
      <c r="J140" s="467">
        <f t="shared" si="1"/>
        <v>0</v>
      </c>
    </row>
    <row r="141" spans="1:10" ht="12.75" customHeight="1">
      <c r="A141" s="274">
        <v>136</v>
      </c>
      <c r="B141" s="35" t="s">
        <v>1151</v>
      </c>
      <c r="C141" s="35"/>
      <c r="D141" s="35"/>
      <c r="E141" s="204" t="s">
        <v>1036</v>
      </c>
      <c r="F141" s="204">
        <v>10</v>
      </c>
      <c r="G141" s="474"/>
      <c r="H141" s="422">
        <f t="shared" si="0"/>
        <v>0</v>
      </c>
      <c r="I141" s="466">
        <v>0.08</v>
      </c>
      <c r="J141" s="467">
        <f t="shared" si="1"/>
        <v>0</v>
      </c>
    </row>
    <row r="142" spans="1:10" ht="12.75" customHeight="1">
      <c r="A142" s="274">
        <v>137</v>
      </c>
      <c r="B142" s="35" t="s">
        <v>1152</v>
      </c>
      <c r="C142" s="35"/>
      <c r="D142" s="35"/>
      <c r="E142" s="204" t="s">
        <v>1036</v>
      </c>
      <c r="F142" s="204">
        <v>10</v>
      </c>
      <c r="G142" s="474"/>
      <c r="H142" s="422">
        <f t="shared" si="0"/>
        <v>0</v>
      </c>
      <c r="I142" s="466">
        <v>0.08</v>
      </c>
      <c r="J142" s="467">
        <f t="shared" si="1"/>
        <v>0</v>
      </c>
    </row>
    <row r="143" spans="1:10" ht="12.75" customHeight="1">
      <c r="A143" s="274">
        <v>138</v>
      </c>
      <c r="B143" s="35" t="s">
        <v>1153</v>
      </c>
      <c r="C143" s="35"/>
      <c r="D143" s="35"/>
      <c r="E143" s="204" t="s">
        <v>1036</v>
      </c>
      <c r="F143" s="204">
        <v>20</v>
      </c>
      <c r="G143" s="474"/>
      <c r="H143" s="422">
        <f t="shared" si="0"/>
        <v>0</v>
      </c>
      <c r="I143" s="466">
        <v>0.08</v>
      </c>
      <c r="J143" s="467">
        <f t="shared" si="1"/>
        <v>0</v>
      </c>
    </row>
    <row r="144" spans="1:10" ht="12.75" customHeight="1">
      <c r="A144" s="274">
        <v>139</v>
      </c>
      <c r="B144" s="35" t="s">
        <v>1154</v>
      </c>
      <c r="C144" s="35"/>
      <c r="D144" s="35"/>
      <c r="E144" s="204" t="s">
        <v>1036</v>
      </c>
      <c r="F144" s="204">
        <v>35</v>
      </c>
      <c r="G144" s="474"/>
      <c r="H144" s="422">
        <f t="shared" si="0"/>
        <v>0</v>
      </c>
      <c r="I144" s="466">
        <v>0.08</v>
      </c>
      <c r="J144" s="467">
        <f t="shared" si="1"/>
        <v>0</v>
      </c>
    </row>
    <row r="145" spans="1:10" ht="12.75" customHeight="1">
      <c r="A145" s="274">
        <v>140</v>
      </c>
      <c r="B145" s="35" t="s">
        <v>1155</v>
      </c>
      <c r="C145" s="35"/>
      <c r="D145" s="35"/>
      <c r="E145" s="204" t="s">
        <v>1036</v>
      </c>
      <c r="F145" s="204">
        <v>5</v>
      </c>
      <c r="G145" s="474"/>
      <c r="H145" s="422">
        <f t="shared" si="0"/>
        <v>0</v>
      </c>
      <c r="I145" s="466">
        <v>0.08</v>
      </c>
      <c r="J145" s="467">
        <f t="shared" si="1"/>
        <v>0</v>
      </c>
    </row>
    <row r="146" spans="1:10" ht="12.75" customHeight="1">
      <c r="A146" s="274">
        <v>141</v>
      </c>
      <c r="B146" s="442" t="s">
        <v>1156</v>
      </c>
      <c r="C146" s="35"/>
      <c r="D146" s="35"/>
      <c r="E146" s="204" t="s">
        <v>1036</v>
      </c>
      <c r="F146" s="204">
        <v>20</v>
      </c>
      <c r="G146" s="474"/>
      <c r="H146" s="422">
        <f t="shared" si="0"/>
        <v>0</v>
      </c>
      <c r="I146" s="466">
        <v>0.08</v>
      </c>
      <c r="J146" s="467">
        <f t="shared" si="1"/>
        <v>0</v>
      </c>
    </row>
    <row r="147" spans="1:10" ht="12.75" customHeight="1">
      <c r="A147" s="274">
        <v>142</v>
      </c>
      <c r="B147" s="442" t="s">
        <v>1157</v>
      </c>
      <c r="C147" s="35"/>
      <c r="D147" s="35"/>
      <c r="E147" s="204" t="s">
        <v>1036</v>
      </c>
      <c r="F147" s="204">
        <v>20</v>
      </c>
      <c r="G147" s="474"/>
      <c r="H147" s="422">
        <f t="shared" si="0"/>
        <v>0</v>
      </c>
      <c r="I147" s="466">
        <v>0.08</v>
      </c>
      <c r="J147" s="467">
        <f t="shared" si="1"/>
        <v>0</v>
      </c>
    </row>
    <row r="148" spans="1:10" ht="12.75" customHeight="1">
      <c r="A148" s="274">
        <v>143</v>
      </c>
      <c r="B148" s="35" t="s">
        <v>1158</v>
      </c>
      <c r="C148" s="35"/>
      <c r="D148" s="35"/>
      <c r="E148" s="204" t="s">
        <v>1036</v>
      </c>
      <c r="F148" s="204">
        <v>3</v>
      </c>
      <c r="G148" s="474"/>
      <c r="H148" s="422">
        <f t="shared" si="0"/>
        <v>0</v>
      </c>
      <c r="I148" s="466">
        <v>0.08</v>
      </c>
      <c r="J148" s="467">
        <f t="shared" si="1"/>
        <v>0</v>
      </c>
    </row>
    <row r="149" spans="1:10" ht="12.75" customHeight="1">
      <c r="A149" s="274">
        <v>144</v>
      </c>
      <c r="B149" s="35" t="s">
        <v>1159</v>
      </c>
      <c r="C149" s="35"/>
      <c r="D149" s="35"/>
      <c r="E149" s="204" t="s">
        <v>1036</v>
      </c>
      <c r="F149" s="204">
        <v>10</v>
      </c>
      <c r="G149" s="474"/>
      <c r="H149" s="422">
        <f t="shared" si="0"/>
        <v>0</v>
      </c>
      <c r="I149" s="466">
        <v>0.08</v>
      </c>
      <c r="J149" s="467">
        <f t="shared" si="1"/>
        <v>0</v>
      </c>
    </row>
    <row r="150" spans="1:10" ht="12.75" customHeight="1">
      <c r="A150" s="274">
        <v>145</v>
      </c>
      <c r="B150" s="35" t="s">
        <v>1160</v>
      </c>
      <c r="C150" s="35"/>
      <c r="D150" s="35"/>
      <c r="E150" s="204" t="s">
        <v>1036</v>
      </c>
      <c r="F150" s="204">
        <v>3</v>
      </c>
      <c r="G150" s="474"/>
      <c r="H150" s="422">
        <f t="shared" si="0"/>
        <v>0</v>
      </c>
      <c r="I150" s="466">
        <v>0.08</v>
      </c>
      <c r="J150" s="467">
        <f t="shared" si="1"/>
        <v>0</v>
      </c>
    </row>
    <row r="151" spans="1:10" ht="12.75" customHeight="1">
      <c r="A151" s="274">
        <v>146</v>
      </c>
      <c r="B151" s="35" t="s">
        <v>1161</v>
      </c>
      <c r="C151" s="35"/>
      <c r="D151" s="35"/>
      <c r="E151" s="204" t="s">
        <v>1036</v>
      </c>
      <c r="F151" s="204">
        <v>10</v>
      </c>
      <c r="G151" s="474"/>
      <c r="H151" s="422">
        <f t="shared" si="0"/>
        <v>0</v>
      </c>
      <c r="I151" s="466">
        <v>0.08</v>
      </c>
      <c r="J151" s="467">
        <f t="shared" si="1"/>
        <v>0</v>
      </c>
    </row>
    <row r="152" spans="1:10" ht="12.75" customHeight="1">
      <c r="A152" s="274">
        <v>147</v>
      </c>
      <c r="B152" s="35" t="s">
        <v>1162</v>
      </c>
      <c r="C152" s="35"/>
      <c r="D152" s="35"/>
      <c r="E152" s="204" t="s">
        <v>1036</v>
      </c>
      <c r="F152" s="204">
        <v>15</v>
      </c>
      <c r="G152" s="474"/>
      <c r="H152" s="422">
        <f t="shared" si="0"/>
        <v>0</v>
      </c>
      <c r="I152" s="466">
        <v>0.08</v>
      </c>
      <c r="J152" s="467">
        <f t="shared" si="1"/>
        <v>0</v>
      </c>
    </row>
    <row r="153" spans="1:10" ht="12.75" customHeight="1">
      <c r="A153" s="274">
        <v>148</v>
      </c>
      <c r="B153" s="470" t="s">
        <v>546</v>
      </c>
      <c r="C153" s="35"/>
      <c r="D153" s="35"/>
      <c r="E153" s="204" t="s">
        <v>1036</v>
      </c>
      <c r="F153" s="204">
        <v>2</v>
      </c>
      <c r="G153" s="474"/>
      <c r="H153" s="422">
        <f t="shared" si="0"/>
        <v>0</v>
      </c>
      <c r="I153" s="466">
        <v>0.08</v>
      </c>
      <c r="J153" s="467">
        <f t="shared" si="1"/>
        <v>0</v>
      </c>
    </row>
    <row r="154" spans="1:10" ht="12.75" customHeight="1">
      <c r="A154" s="274">
        <v>149</v>
      </c>
      <c r="B154" s="35" t="s">
        <v>1163</v>
      </c>
      <c r="C154" s="35"/>
      <c r="D154" s="35"/>
      <c r="E154" s="204" t="s">
        <v>1036</v>
      </c>
      <c r="F154" s="204">
        <v>2</v>
      </c>
      <c r="G154" s="474"/>
      <c r="H154" s="422">
        <f t="shared" si="0"/>
        <v>0</v>
      </c>
      <c r="I154" s="466">
        <v>0.08</v>
      </c>
      <c r="J154" s="467">
        <f t="shared" si="1"/>
        <v>0</v>
      </c>
    </row>
    <row r="155" spans="1:10" ht="12.75" customHeight="1">
      <c r="A155" s="274">
        <v>150</v>
      </c>
      <c r="B155" s="35" t="s">
        <v>1164</v>
      </c>
      <c r="C155" s="35"/>
      <c r="D155" s="35"/>
      <c r="E155" s="204" t="s">
        <v>1036</v>
      </c>
      <c r="F155" s="204">
        <v>2</v>
      </c>
      <c r="G155" s="474"/>
      <c r="H155" s="422">
        <f t="shared" si="0"/>
        <v>0</v>
      </c>
      <c r="I155" s="466">
        <v>0.08</v>
      </c>
      <c r="J155" s="467">
        <f t="shared" si="1"/>
        <v>0</v>
      </c>
    </row>
    <row r="156" spans="1:10" ht="12.75" customHeight="1">
      <c r="A156" s="274">
        <v>151</v>
      </c>
      <c r="B156" s="203" t="s">
        <v>1165</v>
      </c>
      <c r="C156" s="35"/>
      <c r="D156" s="35"/>
      <c r="E156" s="204" t="s">
        <v>1036</v>
      </c>
      <c r="F156" s="204">
        <v>15</v>
      </c>
      <c r="G156" s="474"/>
      <c r="H156" s="422">
        <f t="shared" si="0"/>
        <v>0</v>
      </c>
      <c r="I156" s="466">
        <v>0.08</v>
      </c>
      <c r="J156" s="467">
        <f t="shared" si="1"/>
        <v>0</v>
      </c>
    </row>
    <row r="157" spans="1:10" ht="12.75" customHeight="1">
      <c r="A157" s="274">
        <v>152</v>
      </c>
      <c r="B157" s="203" t="s">
        <v>1166</v>
      </c>
      <c r="C157" s="35"/>
      <c r="D157" s="35"/>
      <c r="E157" s="204" t="s">
        <v>1036</v>
      </c>
      <c r="F157" s="204">
        <v>10</v>
      </c>
      <c r="G157" s="474"/>
      <c r="H157" s="422">
        <f t="shared" si="0"/>
        <v>0</v>
      </c>
      <c r="I157" s="466">
        <v>0.08</v>
      </c>
      <c r="J157" s="467">
        <f t="shared" si="1"/>
        <v>0</v>
      </c>
    </row>
    <row r="158" spans="1:10" ht="12.75" customHeight="1">
      <c r="A158" s="274">
        <v>153</v>
      </c>
      <c r="B158" s="35" t="s">
        <v>1167</v>
      </c>
      <c r="C158" s="35"/>
      <c r="D158" s="35"/>
      <c r="E158" s="204" t="s">
        <v>1036</v>
      </c>
      <c r="F158" s="204">
        <v>30</v>
      </c>
      <c r="G158" s="474"/>
      <c r="H158" s="422">
        <f t="shared" si="0"/>
        <v>0</v>
      </c>
      <c r="I158" s="466">
        <v>0.08</v>
      </c>
      <c r="J158" s="467">
        <f t="shared" si="1"/>
        <v>0</v>
      </c>
    </row>
    <row r="159" spans="1:10" ht="12.75" customHeight="1">
      <c r="A159" s="274">
        <v>154</v>
      </c>
      <c r="B159" s="35" t="s">
        <v>1168</v>
      </c>
      <c r="C159" s="35"/>
      <c r="D159" s="35"/>
      <c r="E159" s="204" t="s">
        <v>1036</v>
      </c>
      <c r="F159" s="204">
        <v>20</v>
      </c>
      <c r="G159" s="474"/>
      <c r="H159" s="422">
        <f t="shared" si="0"/>
        <v>0</v>
      </c>
      <c r="I159" s="466">
        <v>0.08</v>
      </c>
      <c r="J159" s="467">
        <f t="shared" si="1"/>
        <v>0</v>
      </c>
    </row>
    <row r="160" spans="1:10" ht="12.75" customHeight="1">
      <c r="A160" s="274">
        <v>155</v>
      </c>
      <c r="B160" s="35" t="s">
        <v>1169</v>
      </c>
      <c r="C160" s="35"/>
      <c r="D160" s="35"/>
      <c r="E160" s="204" t="s">
        <v>1036</v>
      </c>
      <c r="F160" s="204">
        <v>2</v>
      </c>
      <c r="G160" s="474"/>
      <c r="H160" s="422">
        <f t="shared" si="0"/>
        <v>0</v>
      </c>
      <c r="I160" s="466">
        <v>0.08</v>
      </c>
      <c r="J160" s="467">
        <f t="shared" si="1"/>
        <v>0</v>
      </c>
    </row>
    <row r="161" spans="1:10" ht="12.75" customHeight="1">
      <c r="A161" s="274">
        <v>156</v>
      </c>
      <c r="B161" s="203" t="s">
        <v>1170</v>
      </c>
      <c r="C161" s="35"/>
      <c r="D161" s="35"/>
      <c r="E161" s="204" t="s">
        <v>1036</v>
      </c>
      <c r="F161" s="204">
        <v>1</v>
      </c>
      <c r="G161" s="474"/>
      <c r="H161" s="422">
        <f t="shared" si="0"/>
        <v>0</v>
      </c>
      <c r="I161" s="466">
        <v>0.08</v>
      </c>
      <c r="J161" s="467">
        <f t="shared" si="1"/>
        <v>0</v>
      </c>
    </row>
    <row r="162" spans="1:10" ht="12.75" customHeight="1">
      <c r="A162" s="274">
        <v>157</v>
      </c>
      <c r="B162" s="203" t="s">
        <v>1171</v>
      </c>
      <c r="C162" s="35"/>
      <c r="D162" s="35"/>
      <c r="E162" s="204" t="s">
        <v>1036</v>
      </c>
      <c r="F162" s="204">
        <v>15</v>
      </c>
      <c r="G162" s="474"/>
      <c r="H162" s="422">
        <f t="shared" si="0"/>
        <v>0</v>
      </c>
      <c r="I162" s="466">
        <v>0.08</v>
      </c>
      <c r="J162" s="467">
        <f t="shared" si="1"/>
        <v>0</v>
      </c>
    </row>
    <row r="163" spans="1:10" ht="12.75" customHeight="1">
      <c r="A163" s="274">
        <v>158</v>
      </c>
      <c r="B163" s="35" t="s">
        <v>1172</v>
      </c>
      <c r="C163" s="35"/>
      <c r="D163" s="35"/>
      <c r="E163" s="204" t="s">
        <v>1036</v>
      </c>
      <c r="F163" s="204">
        <v>2</v>
      </c>
      <c r="G163" s="474"/>
      <c r="H163" s="422">
        <f t="shared" si="0"/>
        <v>0</v>
      </c>
      <c r="I163" s="466">
        <v>0.08</v>
      </c>
      <c r="J163" s="467">
        <f t="shared" si="1"/>
        <v>0</v>
      </c>
    </row>
    <row r="164" spans="1:10" ht="12.75" customHeight="1">
      <c r="A164" s="274">
        <v>159</v>
      </c>
      <c r="B164" s="35" t="s">
        <v>1173</v>
      </c>
      <c r="C164" s="35"/>
      <c r="D164" s="35"/>
      <c r="E164" s="204" t="s">
        <v>1036</v>
      </c>
      <c r="F164" s="204">
        <v>5</v>
      </c>
      <c r="G164" s="474"/>
      <c r="H164" s="422">
        <f t="shared" si="0"/>
        <v>0</v>
      </c>
      <c r="I164" s="466">
        <v>0.08</v>
      </c>
      <c r="J164" s="467">
        <f t="shared" si="1"/>
        <v>0</v>
      </c>
    </row>
    <row r="165" spans="1:10" ht="12.75" customHeight="1">
      <c r="A165" s="274">
        <v>160</v>
      </c>
      <c r="B165" s="35" t="s">
        <v>1174</v>
      </c>
      <c r="C165" s="477"/>
      <c r="D165" s="477"/>
      <c r="E165" s="204" t="s">
        <v>1007</v>
      </c>
      <c r="F165" s="204">
        <v>1</v>
      </c>
      <c r="G165" s="474"/>
      <c r="H165" s="422">
        <f t="shared" si="0"/>
        <v>0</v>
      </c>
      <c r="I165" s="466">
        <v>0.08</v>
      </c>
      <c r="J165" s="467">
        <f t="shared" si="1"/>
        <v>0</v>
      </c>
    </row>
    <row r="166" spans="1:10" ht="12.75" customHeight="1">
      <c r="A166" s="274">
        <v>161</v>
      </c>
      <c r="B166" s="35" t="s">
        <v>1175</v>
      </c>
      <c r="C166" s="35"/>
      <c r="D166" s="35"/>
      <c r="E166" s="204" t="s">
        <v>1036</v>
      </c>
      <c r="F166" s="204">
        <v>2</v>
      </c>
      <c r="G166" s="474"/>
      <c r="H166" s="422">
        <f t="shared" si="0"/>
        <v>0</v>
      </c>
      <c r="I166" s="466">
        <v>0.08</v>
      </c>
      <c r="J166" s="467">
        <f t="shared" si="1"/>
        <v>0</v>
      </c>
    </row>
    <row r="167" spans="1:10" ht="12.75" customHeight="1">
      <c r="A167" s="274">
        <v>162</v>
      </c>
      <c r="B167" s="35" t="s">
        <v>1176</v>
      </c>
      <c r="C167" s="35"/>
      <c r="D167" s="35"/>
      <c r="E167" s="204" t="s">
        <v>1036</v>
      </c>
      <c r="F167" s="204">
        <v>2</v>
      </c>
      <c r="G167" s="474"/>
      <c r="H167" s="422">
        <f t="shared" si="0"/>
        <v>0</v>
      </c>
      <c r="I167" s="466">
        <v>0.08</v>
      </c>
      <c r="J167" s="467">
        <f t="shared" si="1"/>
        <v>0</v>
      </c>
    </row>
    <row r="168" spans="1:10" ht="12.75" customHeight="1">
      <c r="A168" s="274">
        <v>163</v>
      </c>
      <c r="B168" s="35" t="s">
        <v>1177</v>
      </c>
      <c r="C168" s="35"/>
      <c r="D168" s="35"/>
      <c r="E168" s="204" t="s">
        <v>1036</v>
      </c>
      <c r="F168" s="204">
        <v>2</v>
      </c>
      <c r="G168" s="474"/>
      <c r="H168" s="422">
        <f t="shared" si="0"/>
        <v>0</v>
      </c>
      <c r="I168" s="466">
        <v>0.08</v>
      </c>
      <c r="J168" s="467">
        <f t="shared" si="1"/>
        <v>0</v>
      </c>
    </row>
    <row r="169" spans="1:10" ht="12.75" customHeight="1">
      <c r="A169" s="274">
        <v>164</v>
      </c>
      <c r="B169" s="35" t="s">
        <v>1178</v>
      </c>
      <c r="C169" s="35"/>
      <c r="D169" s="35"/>
      <c r="E169" s="204" t="s">
        <v>1036</v>
      </c>
      <c r="F169" s="204">
        <v>2</v>
      </c>
      <c r="G169" s="474"/>
      <c r="H169" s="422">
        <f t="shared" si="0"/>
        <v>0</v>
      </c>
      <c r="I169" s="466">
        <v>0.08</v>
      </c>
      <c r="J169" s="467">
        <f t="shared" si="1"/>
        <v>0</v>
      </c>
    </row>
    <row r="170" spans="1:10" ht="12.75" customHeight="1">
      <c r="A170" s="274">
        <v>165</v>
      </c>
      <c r="B170" s="35" t="s">
        <v>1179</v>
      </c>
      <c r="C170" s="35"/>
      <c r="D170" s="35"/>
      <c r="E170" s="204" t="s">
        <v>1036</v>
      </c>
      <c r="F170" s="204">
        <v>2</v>
      </c>
      <c r="G170" s="474"/>
      <c r="H170" s="422">
        <f t="shared" si="0"/>
        <v>0</v>
      </c>
      <c r="I170" s="466">
        <v>0.08</v>
      </c>
      <c r="J170" s="467">
        <f t="shared" si="1"/>
        <v>0</v>
      </c>
    </row>
    <row r="171" spans="1:10" ht="12.75" customHeight="1">
      <c r="A171" s="274">
        <v>166</v>
      </c>
      <c r="B171" s="35" t="s">
        <v>1180</v>
      </c>
      <c r="C171" s="35"/>
      <c r="D171" s="35"/>
      <c r="E171" s="204" t="s">
        <v>1036</v>
      </c>
      <c r="F171" s="204">
        <v>2</v>
      </c>
      <c r="G171" s="474"/>
      <c r="H171" s="422">
        <f t="shared" si="0"/>
        <v>0</v>
      </c>
      <c r="I171" s="466">
        <v>0.08</v>
      </c>
      <c r="J171" s="467">
        <f t="shared" si="1"/>
        <v>0</v>
      </c>
    </row>
    <row r="172" spans="1:10" ht="12.75" customHeight="1">
      <c r="A172" s="274">
        <v>167</v>
      </c>
      <c r="B172" s="35" t="s">
        <v>1181</v>
      </c>
      <c r="C172" s="35"/>
      <c r="D172" s="35"/>
      <c r="E172" s="204" t="s">
        <v>1036</v>
      </c>
      <c r="F172" s="204">
        <v>5</v>
      </c>
      <c r="G172" s="474"/>
      <c r="H172" s="422">
        <f t="shared" si="0"/>
        <v>0</v>
      </c>
      <c r="I172" s="466">
        <v>0.08</v>
      </c>
      <c r="J172" s="467">
        <f t="shared" si="1"/>
        <v>0</v>
      </c>
    </row>
    <row r="173" spans="1:10" ht="15" customHeight="1">
      <c r="A173" s="274">
        <v>168</v>
      </c>
      <c r="B173" s="35" t="s">
        <v>1182</v>
      </c>
      <c r="C173" s="35"/>
      <c r="D173" s="35"/>
      <c r="E173" s="204" t="s">
        <v>1036</v>
      </c>
      <c r="F173" s="204">
        <v>5</v>
      </c>
      <c r="G173" s="474"/>
      <c r="H173" s="422">
        <f t="shared" si="0"/>
        <v>0</v>
      </c>
      <c r="I173" s="466">
        <v>0.08</v>
      </c>
      <c r="J173" s="467">
        <f t="shared" si="1"/>
        <v>0</v>
      </c>
    </row>
    <row r="174" spans="1:10" ht="12.75" customHeight="1">
      <c r="A174" s="274">
        <v>169</v>
      </c>
      <c r="B174" s="35" t="s">
        <v>1183</v>
      </c>
      <c r="C174" s="35"/>
      <c r="D174" s="35"/>
      <c r="E174" s="204" t="s">
        <v>1036</v>
      </c>
      <c r="F174" s="204">
        <v>250</v>
      </c>
      <c r="G174" s="474"/>
      <c r="H174" s="422">
        <f t="shared" si="0"/>
        <v>0</v>
      </c>
      <c r="I174" s="466">
        <v>0.08</v>
      </c>
      <c r="J174" s="467">
        <f t="shared" si="1"/>
        <v>0</v>
      </c>
    </row>
    <row r="175" spans="1:10" ht="15" customHeight="1">
      <c r="A175" s="778" t="s">
        <v>1184</v>
      </c>
      <c r="B175" s="778"/>
      <c r="C175" s="778"/>
      <c r="D175" s="778"/>
      <c r="E175" s="778"/>
      <c r="F175" s="778"/>
      <c r="G175" s="29"/>
      <c r="H175" s="478"/>
      <c r="I175" s="31"/>
      <c r="J175" s="479"/>
    </row>
    <row r="176" spans="1:10" ht="12.75" customHeight="1">
      <c r="A176" s="274">
        <v>170</v>
      </c>
      <c r="B176" s="470" t="s">
        <v>1185</v>
      </c>
      <c r="C176" s="35"/>
      <c r="D176" s="35"/>
      <c r="E176" s="204" t="s">
        <v>1036</v>
      </c>
      <c r="F176" s="204">
        <v>2</v>
      </c>
      <c r="G176" s="474"/>
      <c r="H176" s="422">
        <f aca="true" t="shared" si="2" ref="H176:H183">F176*G176</f>
        <v>0</v>
      </c>
      <c r="I176" s="423">
        <v>0.08</v>
      </c>
      <c r="J176" s="467">
        <f aca="true" t="shared" si="3" ref="J176:J183">H176*I176+H176</f>
        <v>0</v>
      </c>
    </row>
    <row r="177" spans="1:10" ht="12.75" customHeight="1">
      <c r="A177" s="274">
        <v>171</v>
      </c>
      <c r="B177" s="35" t="s">
        <v>0</v>
      </c>
      <c r="C177" s="35"/>
      <c r="D177" s="35"/>
      <c r="E177" s="204" t="s">
        <v>1036</v>
      </c>
      <c r="F177" s="204">
        <v>7</v>
      </c>
      <c r="G177" s="474"/>
      <c r="H177" s="422">
        <f t="shared" si="2"/>
        <v>0</v>
      </c>
      <c r="I177" s="423">
        <v>0.08</v>
      </c>
      <c r="J177" s="467">
        <f t="shared" si="3"/>
        <v>0</v>
      </c>
    </row>
    <row r="178" spans="1:10" ht="12.75" customHeight="1">
      <c r="A178" s="274">
        <v>172</v>
      </c>
      <c r="B178" s="35" t="s">
        <v>1</v>
      </c>
      <c r="C178" s="35"/>
      <c r="D178" s="35"/>
      <c r="E178" s="204" t="s">
        <v>1036</v>
      </c>
      <c r="F178" s="204">
        <v>2</v>
      </c>
      <c r="G178" s="474"/>
      <c r="H178" s="422">
        <f t="shared" si="2"/>
        <v>0</v>
      </c>
      <c r="I178" s="423">
        <v>0.08</v>
      </c>
      <c r="J178" s="467">
        <f t="shared" si="3"/>
        <v>0</v>
      </c>
    </row>
    <row r="179" spans="1:10" ht="12.75" customHeight="1">
      <c r="A179" s="274">
        <v>173</v>
      </c>
      <c r="B179" s="35" t="s">
        <v>2</v>
      </c>
      <c r="C179" s="35"/>
      <c r="D179" s="35"/>
      <c r="E179" s="204" t="s">
        <v>1036</v>
      </c>
      <c r="F179" s="204">
        <v>40</v>
      </c>
      <c r="G179" s="474"/>
      <c r="H179" s="422">
        <f t="shared" si="2"/>
        <v>0</v>
      </c>
      <c r="I179" s="423">
        <v>0.08</v>
      </c>
      <c r="J179" s="467">
        <f t="shared" si="3"/>
        <v>0</v>
      </c>
    </row>
    <row r="180" spans="1:10" ht="12.75" customHeight="1">
      <c r="A180" s="274">
        <v>174</v>
      </c>
      <c r="B180" s="35" t="s">
        <v>3</v>
      </c>
      <c r="C180" s="35"/>
      <c r="D180" s="35"/>
      <c r="E180" s="204" t="s">
        <v>1036</v>
      </c>
      <c r="F180" s="204">
        <v>80</v>
      </c>
      <c r="G180" s="474"/>
      <c r="H180" s="422">
        <f t="shared" si="2"/>
        <v>0</v>
      </c>
      <c r="I180" s="423">
        <v>0.08</v>
      </c>
      <c r="J180" s="467">
        <f t="shared" si="3"/>
        <v>0</v>
      </c>
    </row>
    <row r="181" spans="1:10" ht="12.75" customHeight="1">
      <c r="A181" s="274">
        <v>175</v>
      </c>
      <c r="B181" s="35" t="s">
        <v>4</v>
      </c>
      <c r="C181" s="35"/>
      <c r="D181" s="35"/>
      <c r="E181" s="204" t="s">
        <v>1036</v>
      </c>
      <c r="F181" s="204">
        <v>5</v>
      </c>
      <c r="G181" s="474"/>
      <c r="H181" s="422">
        <f t="shared" si="2"/>
        <v>0</v>
      </c>
      <c r="I181" s="423">
        <v>0.08</v>
      </c>
      <c r="J181" s="467">
        <f t="shared" si="3"/>
        <v>0</v>
      </c>
    </row>
    <row r="182" spans="1:10" ht="12.75" customHeight="1">
      <c r="A182" s="274">
        <v>176</v>
      </c>
      <c r="B182" s="35" t="s">
        <v>5</v>
      </c>
      <c r="C182" s="35"/>
      <c r="D182" s="35"/>
      <c r="E182" s="204" t="s">
        <v>1036</v>
      </c>
      <c r="F182" s="204">
        <v>3</v>
      </c>
      <c r="G182" s="474"/>
      <c r="H182" s="422">
        <f t="shared" si="2"/>
        <v>0</v>
      </c>
      <c r="I182" s="423">
        <v>0.08</v>
      </c>
      <c r="J182" s="467">
        <f t="shared" si="3"/>
        <v>0</v>
      </c>
    </row>
    <row r="183" spans="1:10" ht="12.75" customHeight="1">
      <c r="A183" s="274">
        <v>177</v>
      </c>
      <c r="B183" s="35" t="s">
        <v>547</v>
      </c>
      <c r="C183" s="35"/>
      <c r="D183" s="35"/>
      <c r="E183" s="204" t="s">
        <v>1036</v>
      </c>
      <c r="F183" s="204">
        <v>10</v>
      </c>
      <c r="G183" s="474"/>
      <c r="H183" s="422">
        <f t="shared" si="2"/>
        <v>0</v>
      </c>
      <c r="I183" s="423">
        <v>0.08</v>
      </c>
      <c r="J183" s="467">
        <f t="shared" si="3"/>
        <v>0</v>
      </c>
    </row>
    <row r="184" spans="1:10" ht="13.5" customHeight="1">
      <c r="A184" s="778" t="s">
        <v>7</v>
      </c>
      <c r="B184" s="778"/>
      <c r="C184" s="778"/>
      <c r="D184" s="778"/>
      <c r="E184" s="778"/>
      <c r="F184" s="778"/>
      <c r="G184" s="29"/>
      <c r="H184" s="478"/>
      <c r="I184" s="33"/>
      <c r="J184" s="479"/>
    </row>
    <row r="185" spans="1:10" ht="12.75" customHeight="1">
      <c r="A185" s="274">
        <v>178</v>
      </c>
      <c r="B185" s="35" t="s">
        <v>8</v>
      </c>
      <c r="C185" s="35"/>
      <c r="D185" s="35"/>
      <c r="E185" s="204" t="s">
        <v>1036</v>
      </c>
      <c r="F185" s="204">
        <v>3</v>
      </c>
      <c r="G185" s="474"/>
      <c r="H185" s="422">
        <f aca="true" t="shared" si="4" ref="H185:H208">F185*G185</f>
        <v>0</v>
      </c>
      <c r="I185" s="423">
        <v>0.08</v>
      </c>
      <c r="J185" s="467">
        <f aca="true" t="shared" si="5" ref="J185:J208">H185*I185+H185</f>
        <v>0</v>
      </c>
    </row>
    <row r="186" spans="1:10" ht="12.75" customHeight="1">
      <c r="A186" s="274">
        <v>179</v>
      </c>
      <c r="B186" s="35" t="s">
        <v>9</v>
      </c>
      <c r="C186" s="35"/>
      <c r="D186" s="35"/>
      <c r="E186" s="204" t="s">
        <v>1036</v>
      </c>
      <c r="F186" s="204">
        <v>2</v>
      </c>
      <c r="G186" s="474"/>
      <c r="H186" s="422">
        <f t="shared" si="4"/>
        <v>0</v>
      </c>
      <c r="I186" s="423">
        <v>0.08</v>
      </c>
      <c r="J186" s="467">
        <f t="shared" si="5"/>
        <v>0</v>
      </c>
    </row>
    <row r="187" spans="1:10" ht="12.75" customHeight="1">
      <c r="A187" s="274">
        <v>180</v>
      </c>
      <c r="B187" s="35" t="s">
        <v>15</v>
      </c>
      <c r="C187" s="35"/>
      <c r="D187" s="35"/>
      <c r="E187" s="204" t="s">
        <v>1036</v>
      </c>
      <c r="F187" s="204">
        <v>50</v>
      </c>
      <c r="G187" s="474"/>
      <c r="H187" s="422">
        <f t="shared" si="4"/>
        <v>0</v>
      </c>
      <c r="I187" s="423">
        <v>0.08</v>
      </c>
      <c r="J187" s="467">
        <f t="shared" si="5"/>
        <v>0</v>
      </c>
    </row>
    <row r="188" spans="1:10" ht="12.75" customHeight="1">
      <c r="A188" s="274">
        <v>181</v>
      </c>
      <c r="B188" s="35" t="s">
        <v>16</v>
      </c>
      <c r="C188" s="35"/>
      <c r="D188" s="35"/>
      <c r="E188" s="204" t="s">
        <v>17</v>
      </c>
      <c r="F188" s="204">
        <v>20</v>
      </c>
      <c r="G188" s="474"/>
      <c r="H188" s="422">
        <f t="shared" si="4"/>
        <v>0</v>
      </c>
      <c r="I188" s="423">
        <v>0.08</v>
      </c>
      <c r="J188" s="467">
        <f t="shared" si="5"/>
        <v>0</v>
      </c>
    </row>
    <row r="189" spans="1:10" ht="12.75" customHeight="1">
      <c r="A189" s="274">
        <v>182</v>
      </c>
      <c r="B189" s="35" t="s">
        <v>18</v>
      </c>
      <c r="C189" s="35"/>
      <c r="D189" s="35"/>
      <c r="E189" s="204" t="s">
        <v>1036</v>
      </c>
      <c r="F189" s="204">
        <v>10</v>
      </c>
      <c r="G189" s="474"/>
      <c r="H189" s="422">
        <f t="shared" si="4"/>
        <v>0</v>
      </c>
      <c r="I189" s="423">
        <v>0.08</v>
      </c>
      <c r="J189" s="467">
        <f t="shared" si="5"/>
        <v>0</v>
      </c>
    </row>
    <row r="190" spans="1:10" ht="12.75" customHeight="1">
      <c r="A190" s="274">
        <v>183</v>
      </c>
      <c r="B190" s="35" t="s">
        <v>19</v>
      </c>
      <c r="C190" s="35"/>
      <c r="D190" s="35"/>
      <c r="E190" s="204" t="s">
        <v>1036</v>
      </c>
      <c r="F190" s="204">
        <v>280</v>
      </c>
      <c r="G190" s="474"/>
      <c r="H190" s="422">
        <f t="shared" si="4"/>
        <v>0</v>
      </c>
      <c r="I190" s="423">
        <v>0.08</v>
      </c>
      <c r="J190" s="467">
        <f t="shared" si="5"/>
        <v>0</v>
      </c>
    </row>
    <row r="191" spans="1:10" ht="12.75" customHeight="1">
      <c r="A191" s="274">
        <v>184</v>
      </c>
      <c r="B191" s="35" t="s">
        <v>20</v>
      </c>
      <c r="C191" s="35"/>
      <c r="D191" s="35"/>
      <c r="E191" s="204" t="s">
        <v>1036</v>
      </c>
      <c r="F191" s="204">
        <v>210</v>
      </c>
      <c r="G191" s="474"/>
      <c r="H191" s="422">
        <f t="shared" si="4"/>
        <v>0</v>
      </c>
      <c r="I191" s="423">
        <v>0.08</v>
      </c>
      <c r="J191" s="467">
        <f t="shared" si="5"/>
        <v>0</v>
      </c>
    </row>
    <row r="192" spans="1:10" ht="12.75" customHeight="1">
      <c r="A192" s="274">
        <v>185</v>
      </c>
      <c r="B192" s="35" t="s">
        <v>21</v>
      </c>
      <c r="C192" s="35"/>
      <c r="D192" s="35"/>
      <c r="E192" s="204" t="s">
        <v>1036</v>
      </c>
      <c r="F192" s="204">
        <v>300</v>
      </c>
      <c r="G192" s="474"/>
      <c r="H192" s="422">
        <f t="shared" si="4"/>
        <v>0</v>
      </c>
      <c r="I192" s="423">
        <v>0.08</v>
      </c>
      <c r="J192" s="467">
        <f t="shared" si="5"/>
        <v>0</v>
      </c>
    </row>
    <row r="193" spans="1:10" ht="12.75" customHeight="1">
      <c r="A193" s="274">
        <v>186</v>
      </c>
      <c r="B193" s="35" t="s">
        <v>22</v>
      </c>
      <c r="C193" s="35"/>
      <c r="D193" s="35"/>
      <c r="E193" s="204" t="s">
        <v>1036</v>
      </c>
      <c r="F193" s="204">
        <v>900</v>
      </c>
      <c r="G193" s="474"/>
      <c r="H193" s="422">
        <f t="shared" si="4"/>
        <v>0</v>
      </c>
      <c r="I193" s="423">
        <v>0.08</v>
      </c>
      <c r="J193" s="467">
        <f t="shared" si="5"/>
        <v>0</v>
      </c>
    </row>
    <row r="194" spans="1:10" ht="12.75" customHeight="1">
      <c r="A194" s="274">
        <v>187</v>
      </c>
      <c r="B194" s="35" t="s">
        <v>23</v>
      </c>
      <c r="C194" s="35"/>
      <c r="D194" s="35"/>
      <c r="E194" s="204" t="s">
        <v>1036</v>
      </c>
      <c r="F194" s="204">
        <v>5</v>
      </c>
      <c r="G194" s="474"/>
      <c r="H194" s="422">
        <f t="shared" si="4"/>
        <v>0</v>
      </c>
      <c r="I194" s="423">
        <v>0.08</v>
      </c>
      <c r="J194" s="467">
        <f t="shared" si="5"/>
        <v>0</v>
      </c>
    </row>
    <row r="195" spans="1:10" ht="12.75" customHeight="1">
      <c r="A195" s="274">
        <v>188</v>
      </c>
      <c r="B195" s="35" t="s">
        <v>24</v>
      </c>
      <c r="C195" s="35"/>
      <c r="D195" s="35"/>
      <c r="E195" s="204" t="s">
        <v>25</v>
      </c>
      <c r="F195" s="204">
        <v>10</v>
      </c>
      <c r="G195" s="474"/>
      <c r="H195" s="422">
        <f t="shared" si="4"/>
        <v>0</v>
      </c>
      <c r="I195" s="423">
        <v>0.08</v>
      </c>
      <c r="J195" s="467">
        <f t="shared" si="5"/>
        <v>0</v>
      </c>
    </row>
    <row r="196" spans="1:10" ht="12.75" customHeight="1">
      <c r="A196" s="274">
        <v>189</v>
      </c>
      <c r="B196" s="35" t="s">
        <v>26</v>
      </c>
      <c r="C196" s="35"/>
      <c r="D196" s="35"/>
      <c r="E196" s="204" t="s">
        <v>25</v>
      </c>
      <c r="F196" s="204">
        <v>3</v>
      </c>
      <c r="G196" s="474"/>
      <c r="H196" s="422">
        <f t="shared" si="4"/>
        <v>0</v>
      </c>
      <c r="I196" s="423">
        <v>0.08</v>
      </c>
      <c r="J196" s="467">
        <f t="shared" si="5"/>
        <v>0</v>
      </c>
    </row>
    <row r="197" spans="1:10" ht="12.75" customHeight="1">
      <c r="A197" s="274">
        <v>190</v>
      </c>
      <c r="B197" s="35" t="s">
        <v>27</v>
      </c>
      <c r="C197" s="35"/>
      <c r="D197" s="35"/>
      <c r="E197" s="204" t="s">
        <v>25</v>
      </c>
      <c r="F197" s="204">
        <v>4</v>
      </c>
      <c r="G197" s="474"/>
      <c r="H197" s="422">
        <f t="shared" si="4"/>
        <v>0</v>
      </c>
      <c r="I197" s="423">
        <v>0.08</v>
      </c>
      <c r="J197" s="467">
        <f t="shared" si="5"/>
        <v>0</v>
      </c>
    </row>
    <row r="198" spans="1:10" ht="12.75" customHeight="1">
      <c r="A198" s="274">
        <v>191</v>
      </c>
      <c r="B198" s="35" t="s">
        <v>28</v>
      </c>
      <c r="C198" s="35"/>
      <c r="D198" s="35"/>
      <c r="E198" s="204" t="s">
        <v>1036</v>
      </c>
      <c r="F198" s="204">
        <v>25</v>
      </c>
      <c r="G198" s="474"/>
      <c r="H198" s="422">
        <f t="shared" si="4"/>
        <v>0</v>
      </c>
      <c r="I198" s="423">
        <v>0.08</v>
      </c>
      <c r="J198" s="467">
        <f t="shared" si="5"/>
        <v>0</v>
      </c>
    </row>
    <row r="199" spans="1:10" ht="12.75" customHeight="1">
      <c r="A199" s="274">
        <v>192</v>
      </c>
      <c r="B199" s="35" t="s">
        <v>29</v>
      </c>
      <c r="C199" s="35"/>
      <c r="D199" s="35"/>
      <c r="E199" s="204" t="s">
        <v>1036</v>
      </c>
      <c r="F199" s="204">
        <v>25</v>
      </c>
      <c r="G199" s="474"/>
      <c r="H199" s="422">
        <f t="shared" si="4"/>
        <v>0</v>
      </c>
      <c r="I199" s="423">
        <v>0.08</v>
      </c>
      <c r="J199" s="467">
        <f t="shared" si="5"/>
        <v>0</v>
      </c>
    </row>
    <row r="200" spans="1:10" ht="12.75" customHeight="1">
      <c r="A200" s="274">
        <v>193</v>
      </c>
      <c r="B200" s="35" t="s">
        <v>30</v>
      </c>
      <c r="C200" s="35"/>
      <c r="D200" s="35"/>
      <c r="E200" s="204" t="s">
        <v>1036</v>
      </c>
      <c r="F200" s="204">
        <v>3</v>
      </c>
      <c r="G200" s="474"/>
      <c r="H200" s="422">
        <f t="shared" si="4"/>
        <v>0</v>
      </c>
      <c r="I200" s="423">
        <v>0.08</v>
      </c>
      <c r="J200" s="467">
        <f t="shared" si="5"/>
        <v>0</v>
      </c>
    </row>
    <row r="201" spans="1:10" ht="12.75" customHeight="1">
      <c r="A201" s="274">
        <v>194</v>
      </c>
      <c r="B201" s="35" t="s">
        <v>31</v>
      </c>
      <c r="C201" s="35"/>
      <c r="D201" s="35"/>
      <c r="E201" s="204" t="s">
        <v>1036</v>
      </c>
      <c r="F201" s="204">
        <v>5</v>
      </c>
      <c r="G201" s="474"/>
      <c r="H201" s="422">
        <f t="shared" si="4"/>
        <v>0</v>
      </c>
      <c r="I201" s="423">
        <v>0.08</v>
      </c>
      <c r="J201" s="467">
        <f t="shared" si="5"/>
        <v>0</v>
      </c>
    </row>
    <row r="202" spans="1:10" ht="12.75" customHeight="1">
      <c r="A202" s="274">
        <v>195</v>
      </c>
      <c r="B202" s="35" t="s">
        <v>32</v>
      </c>
      <c r="C202" s="35"/>
      <c r="D202" s="35"/>
      <c r="E202" s="204" t="s">
        <v>1036</v>
      </c>
      <c r="F202" s="204">
        <v>25</v>
      </c>
      <c r="G202" s="474"/>
      <c r="H202" s="422">
        <f t="shared" si="4"/>
        <v>0</v>
      </c>
      <c r="I202" s="423">
        <v>0.08</v>
      </c>
      <c r="J202" s="467">
        <f t="shared" si="5"/>
        <v>0</v>
      </c>
    </row>
    <row r="203" spans="1:10" ht="12.75" customHeight="1">
      <c r="A203" s="274">
        <v>196</v>
      </c>
      <c r="B203" s="35" t="s">
        <v>33</v>
      </c>
      <c r="C203" s="35"/>
      <c r="D203" s="35"/>
      <c r="E203" s="204" t="s">
        <v>1036</v>
      </c>
      <c r="F203" s="204">
        <v>3</v>
      </c>
      <c r="G203" s="474"/>
      <c r="H203" s="422">
        <f t="shared" si="4"/>
        <v>0</v>
      </c>
      <c r="I203" s="423">
        <v>0.08</v>
      </c>
      <c r="J203" s="467">
        <f t="shared" si="5"/>
        <v>0</v>
      </c>
    </row>
    <row r="204" spans="1:10" ht="12.75" customHeight="1">
      <c r="A204" s="274">
        <v>197</v>
      </c>
      <c r="B204" s="35" t="s">
        <v>34</v>
      </c>
      <c r="C204" s="35"/>
      <c r="D204" s="35"/>
      <c r="E204" s="204" t="s">
        <v>1036</v>
      </c>
      <c r="F204" s="204">
        <v>10</v>
      </c>
      <c r="G204" s="474"/>
      <c r="H204" s="422">
        <f t="shared" si="4"/>
        <v>0</v>
      </c>
      <c r="I204" s="423">
        <v>0.08</v>
      </c>
      <c r="J204" s="467">
        <f t="shared" si="5"/>
        <v>0</v>
      </c>
    </row>
    <row r="205" spans="1:10" ht="12.75" customHeight="1">
      <c r="A205" s="274">
        <v>198</v>
      </c>
      <c r="B205" s="35" t="s">
        <v>35</v>
      </c>
      <c r="C205" s="35"/>
      <c r="D205" s="35"/>
      <c r="E205" s="204" t="s">
        <v>1036</v>
      </c>
      <c r="F205" s="204">
        <v>5</v>
      </c>
      <c r="G205" s="474"/>
      <c r="H205" s="422">
        <f t="shared" si="4"/>
        <v>0</v>
      </c>
      <c r="I205" s="423">
        <v>0.08</v>
      </c>
      <c r="J205" s="467">
        <f t="shared" si="5"/>
        <v>0</v>
      </c>
    </row>
    <row r="206" spans="1:10" ht="12.75" customHeight="1">
      <c r="A206" s="274">
        <v>199</v>
      </c>
      <c r="B206" s="35" t="s">
        <v>36</v>
      </c>
      <c r="C206" s="35"/>
      <c r="D206" s="35"/>
      <c r="E206" s="204" t="s">
        <v>1036</v>
      </c>
      <c r="F206" s="204">
        <v>40</v>
      </c>
      <c r="G206" s="474"/>
      <c r="H206" s="422">
        <f t="shared" si="4"/>
        <v>0</v>
      </c>
      <c r="I206" s="423">
        <v>0.08</v>
      </c>
      <c r="J206" s="467">
        <f t="shared" si="5"/>
        <v>0</v>
      </c>
    </row>
    <row r="207" spans="1:10" ht="12.75" customHeight="1">
      <c r="A207" s="274">
        <v>200</v>
      </c>
      <c r="B207" s="35" t="s">
        <v>37</v>
      </c>
      <c r="C207" s="35"/>
      <c r="D207" s="35"/>
      <c r="E207" s="204" t="s">
        <v>1036</v>
      </c>
      <c r="F207" s="204">
        <v>10</v>
      </c>
      <c r="G207" s="474"/>
      <c r="H207" s="422">
        <f t="shared" si="4"/>
        <v>0</v>
      </c>
      <c r="I207" s="423">
        <v>0.08</v>
      </c>
      <c r="J207" s="467">
        <f t="shared" si="5"/>
        <v>0</v>
      </c>
    </row>
    <row r="208" spans="1:10" ht="12.75" customHeight="1">
      <c r="A208" s="274">
        <v>201</v>
      </c>
      <c r="B208" s="35" t="s">
        <v>38</v>
      </c>
      <c r="C208" s="35"/>
      <c r="D208" s="35"/>
      <c r="E208" s="204" t="s">
        <v>1036</v>
      </c>
      <c r="F208" s="204">
        <v>15</v>
      </c>
      <c r="G208" s="474"/>
      <c r="H208" s="422">
        <f t="shared" si="4"/>
        <v>0</v>
      </c>
      <c r="I208" s="423">
        <v>0.08</v>
      </c>
      <c r="J208" s="467">
        <f t="shared" si="5"/>
        <v>0</v>
      </c>
    </row>
    <row r="209" spans="1:10" ht="15" customHeight="1">
      <c r="A209" s="778" t="s">
        <v>39</v>
      </c>
      <c r="B209" s="778"/>
      <c r="C209" s="778"/>
      <c r="D209" s="778"/>
      <c r="E209" s="778"/>
      <c r="F209" s="778"/>
      <c r="G209" s="29"/>
      <c r="H209" s="478"/>
      <c r="I209" s="34"/>
      <c r="J209" s="479"/>
    </row>
    <row r="210" spans="1:10" ht="22.5" customHeight="1">
      <c r="A210" s="274">
        <v>202</v>
      </c>
      <c r="B210" s="35" t="s">
        <v>41</v>
      </c>
      <c r="C210" s="35"/>
      <c r="D210" s="35"/>
      <c r="E210" s="204" t="s">
        <v>1036</v>
      </c>
      <c r="F210" s="204">
        <v>20</v>
      </c>
      <c r="G210" s="474"/>
      <c r="H210" s="422">
        <f aca="true" t="shared" si="6" ref="H210:H218">F210*G210</f>
        <v>0</v>
      </c>
      <c r="I210" s="423">
        <v>0.08</v>
      </c>
      <c r="J210" s="467">
        <f aca="true" t="shared" si="7" ref="J210:J218">H210*I210+H210</f>
        <v>0</v>
      </c>
    </row>
    <row r="211" spans="1:10" ht="12.75" customHeight="1">
      <c r="A211" s="274">
        <v>203</v>
      </c>
      <c r="B211" s="35" t="s">
        <v>42</v>
      </c>
      <c r="C211" s="35"/>
      <c r="D211" s="35"/>
      <c r="E211" s="204" t="s">
        <v>1036</v>
      </c>
      <c r="F211" s="204">
        <v>30</v>
      </c>
      <c r="G211" s="474"/>
      <c r="H211" s="422">
        <f t="shared" si="6"/>
        <v>0</v>
      </c>
      <c r="I211" s="423">
        <v>0.08</v>
      </c>
      <c r="J211" s="467">
        <f t="shared" si="7"/>
        <v>0</v>
      </c>
    </row>
    <row r="212" spans="1:10" ht="12.75" customHeight="1">
      <c r="A212" s="274">
        <v>204</v>
      </c>
      <c r="B212" s="35" t="s">
        <v>43</v>
      </c>
      <c r="C212" s="35"/>
      <c r="D212" s="35"/>
      <c r="E212" s="204" t="s">
        <v>1036</v>
      </c>
      <c r="F212" s="204">
        <v>2</v>
      </c>
      <c r="G212" s="474"/>
      <c r="H212" s="422">
        <f t="shared" si="6"/>
        <v>0</v>
      </c>
      <c r="I212" s="423">
        <v>0.08</v>
      </c>
      <c r="J212" s="467">
        <f t="shared" si="7"/>
        <v>0</v>
      </c>
    </row>
    <row r="213" spans="1:10" ht="12.75" customHeight="1">
      <c r="A213" s="274">
        <v>205</v>
      </c>
      <c r="B213" s="35" t="s">
        <v>44</v>
      </c>
      <c r="C213" s="35"/>
      <c r="D213" s="35"/>
      <c r="E213" s="204" t="s">
        <v>1036</v>
      </c>
      <c r="F213" s="204">
        <v>10</v>
      </c>
      <c r="G213" s="474"/>
      <c r="H213" s="422">
        <f t="shared" si="6"/>
        <v>0</v>
      </c>
      <c r="I213" s="423">
        <v>0.08</v>
      </c>
      <c r="J213" s="467">
        <f t="shared" si="7"/>
        <v>0</v>
      </c>
    </row>
    <row r="214" spans="1:10" ht="12.75" customHeight="1">
      <c r="A214" s="274">
        <v>206</v>
      </c>
      <c r="B214" s="35" t="s">
        <v>45</v>
      </c>
      <c r="C214" s="35"/>
      <c r="D214" s="35"/>
      <c r="E214" s="204" t="s">
        <v>1036</v>
      </c>
      <c r="F214" s="204">
        <v>10</v>
      </c>
      <c r="G214" s="474"/>
      <c r="H214" s="422">
        <f t="shared" si="6"/>
        <v>0</v>
      </c>
      <c r="I214" s="423">
        <v>0.08</v>
      </c>
      <c r="J214" s="467">
        <f t="shared" si="7"/>
        <v>0</v>
      </c>
    </row>
    <row r="215" spans="1:10" ht="12.75" customHeight="1">
      <c r="A215" s="274">
        <v>207</v>
      </c>
      <c r="B215" s="35" t="s">
        <v>46</v>
      </c>
      <c r="C215" s="35"/>
      <c r="D215" s="35"/>
      <c r="E215" s="204" t="s">
        <v>1036</v>
      </c>
      <c r="F215" s="204">
        <v>300</v>
      </c>
      <c r="G215" s="474"/>
      <c r="H215" s="422">
        <f t="shared" si="6"/>
        <v>0</v>
      </c>
      <c r="I215" s="423">
        <v>0.08</v>
      </c>
      <c r="J215" s="467">
        <f t="shared" si="7"/>
        <v>0</v>
      </c>
    </row>
    <row r="216" spans="1:10" ht="12.75" customHeight="1">
      <c r="A216" s="274">
        <v>208</v>
      </c>
      <c r="B216" s="35" t="s">
        <v>47</v>
      </c>
      <c r="C216" s="35"/>
      <c r="D216" s="35"/>
      <c r="E216" s="204" t="s">
        <v>1036</v>
      </c>
      <c r="F216" s="204">
        <v>30</v>
      </c>
      <c r="G216" s="474"/>
      <c r="H216" s="422">
        <f t="shared" si="6"/>
        <v>0</v>
      </c>
      <c r="I216" s="423">
        <v>0.08</v>
      </c>
      <c r="J216" s="467">
        <f t="shared" si="7"/>
        <v>0</v>
      </c>
    </row>
    <row r="217" spans="1:10" ht="12.75" customHeight="1">
      <c r="A217" s="274">
        <v>209</v>
      </c>
      <c r="B217" s="35" t="s">
        <v>49</v>
      </c>
      <c r="C217" s="35"/>
      <c r="D217" s="35"/>
      <c r="E217" s="204" t="s">
        <v>1036</v>
      </c>
      <c r="F217" s="204">
        <v>5</v>
      </c>
      <c r="G217" s="474"/>
      <c r="H217" s="422">
        <f t="shared" si="6"/>
        <v>0</v>
      </c>
      <c r="I217" s="423">
        <v>0.08</v>
      </c>
      <c r="J217" s="467">
        <f t="shared" si="7"/>
        <v>0</v>
      </c>
    </row>
    <row r="218" spans="1:10" ht="12.75" customHeight="1">
      <c r="A218" s="274">
        <v>210</v>
      </c>
      <c r="B218" s="35" t="s">
        <v>50</v>
      </c>
      <c r="C218" s="35"/>
      <c r="D218" s="35"/>
      <c r="E218" s="204" t="s">
        <v>1036</v>
      </c>
      <c r="F218" s="204">
        <v>40</v>
      </c>
      <c r="G218" s="474"/>
      <c r="H218" s="422">
        <f t="shared" si="6"/>
        <v>0</v>
      </c>
      <c r="I218" s="423">
        <v>0.08</v>
      </c>
      <c r="J218" s="467">
        <f t="shared" si="7"/>
        <v>0</v>
      </c>
    </row>
    <row r="219" spans="1:10" ht="12.75" customHeight="1">
      <c r="A219" s="274">
        <v>211</v>
      </c>
      <c r="B219" s="35" t="s">
        <v>51</v>
      </c>
      <c r="C219" s="35"/>
      <c r="D219" s="35"/>
      <c r="E219" s="204" t="s">
        <v>1036</v>
      </c>
      <c r="F219" s="204">
        <v>10</v>
      </c>
      <c r="G219" s="474"/>
      <c r="H219" s="422">
        <f aca="true" t="shared" si="8" ref="H219:H250">F219*G219</f>
        <v>0</v>
      </c>
      <c r="I219" s="423">
        <v>0.08</v>
      </c>
      <c r="J219" s="467">
        <f aca="true" t="shared" si="9" ref="J219:J250">H219*I219+H219</f>
        <v>0</v>
      </c>
    </row>
    <row r="220" spans="1:10" ht="12.75" customHeight="1">
      <c r="A220" s="274">
        <v>212</v>
      </c>
      <c r="B220" s="471" t="s">
        <v>52</v>
      </c>
      <c r="C220" s="35"/>
      <c r="D220" s="35"/>
      <c r="E220" s="204" t="s">
        <v>25</v>
      </c>
      <c r="F220" s="204">
        <v>80</v>
      </c>
      <c r="G220" s="474"/>
      <c r="H220" s="422">
        <f t="shared" si="8"/>
        <v>0</v>
      </c>
      <c r="I220" s="423">
        <v>0.08</v>
      </c>
      <c r="J220" s="467">
        <f t="shared" si="9"/>
        <v>0</v>
      </c>
    </row>
    <row r="221" spans="1:10" ht="12.75" customHeight="1">
      <c r="A221" s="274">
        <v>213</v>
      </c>
      <c r="B221" s="471" t="s">
        <v>53</v>
      </c>
      <c r="C221" s="35"/>
      <c r="D221" s="35"/>
      <c r="E221" s="204" t="s">
        <v>1036</v>
      </c>
      <c r="F221" s="204">
        <v>40</v>
      </c>
      <c r="G221" s="474"/>
      <c r="H221" s="422">
        <f t="shared" si="8"/>
        <v>0</v>
      </c>
      <c r="I221" s="423">
        <v>0.08</v>
      </c>
      <c r="J221" s="467">
        <f t="shared" si="9"/>
        <v>0</v>
      </c>
    </row>
    <row r="222" spans="1:10" ht="12.75" customHeight="1">
      <c r="A222" s="274">
        <v>214</v>
      </c>
      <c r="B222" s="35" t="s">
        <v>54</v>
      </c>
      <c r="C222" s="35"/>
      <c r="D222" s="35"/>
      <c r="E222" s="204" t="s">
        <v>1036</v>
      </c>
      <c r="F222" s="204">
        <v>10</v>
      </c>
      <c r="G222" s="474"/>
      <c r="H222" s="422">
        <f t="shared" si="8"/>
        <v>0</v>
      </c>
      <c r="I222" s="423">
        <v>0.08</v>
      </c>
      <c r="J222" s="467">
        <f t="shared" si="9"/>
        <v>0</v>
      </c>
    </row>
    <row r="223" spans="1:10" ht="12.75" customHeight="1">
      <c r="A223" s="274">
        <v>215</v>
      </c>
      <c r="B223" s="35" t="s">
        <v>55</v>
      </c>
      <c r="C223" s="35"/>
      <c r="D223" s="35"/>
      <c r="E223" s="204" t="s">
        <v>25</v>
      </c>
      <c r="F223" s="204">
        <v>400</v>
      </c>
      <c r="G223" s="474"/>
      <c r="H223" s="422">
        <f t="shared" si="8"/>
        <v>0</v>
      </c>
      <c r="I223" s="423">
        <v>0.08</v>
      </c>
      <c r="J223" s="467">
        <f t="shared" si="9"/>
        <v>0</v>
      </c>
    </row>
    <row r="224" spans="1:10" ht="12.75" customHeight="1">
      <c r="A224" s="274">
        <v>216</v>
      </c>
      <c r="B224" s="35" t="s">
        <v>56</v>
      </c>
      <c r="C224" s="35"/>
      <c r="D224" s="35"/>
      <c r="E224" s="204" t="s">
        <v>1036</v>
      </c>
      <c r="F224" s="204">
        <v>5</v>
      </c>
      <c r="G224" s="474"/>
      <c r="H224" s="422">
        <f t="shared" si="8"/>
        <v>0</v>
      </c>
      <c r="I224" s="423">
        <v>0.08</v>
      </c>
      <c r="J224" s="467">
        <f t="shared" si="9"/>
        <v>0</v>
      </c>
    </row>
    <row r="225" spans="1:10" ht="12.75" customHeight="1">
      <c r="A225" s="274">
        <v>217</v>
      </c>
      <c r="B225" s="203" t="s">
        <v>57</v>
      </c>
      <c r="C225" s="35"/>
      <c r="D225" s="35"/>
      <c r="E225" s="204" t="s">
        <v>1036</v>
      </c>
      <c r="F225" s="204">
        <v>15</v>
      </c>
      <c r="G225" s="474"/>
      <c r="H225" s="422">
        <f t="shared" si="8"/>
        <v>0</v>
      </c>
      <c r="I225" s="423">
        <v>0.08</v>
      </c>
      <c r="J225" s="467">
        <f t="shared" si="9"/>
        <v>0</v>
      </c>
    </row>
    <row r="226" spans="1:10" ht="12.75" customHeight="1">
      <c r="A226" s="274">
        <v>218</v>
      </c>
      <c r="B226" s="35" t="s">
        <v>58</v>
      </c>
      <c r="C226" s="35"/>
      <c r="D226" s="35"/>
      <c r="E226" s="204" t="s">
        <v>1036</v>
      </c>
      <c r="F226" s="204">
        <v>5</v>
      </c>
      <c r="G226" s="474"/>
      <c r="H226" s="422">
        <f t="shared" si="8"/>
        <v>0</v>
      </c>
      <c r="I226" s="423">
        <v>0.08</v>
      </c>
      <c r="J226" s="467">
        <f t="shared" si="9"/>
        <v>0</v>
      </c>
    </row>
    <row r="227" spans="1:10" ht="12.75" customHeight="1">
      <c r="A227" s="274">
        <v>219</v>
      </c>
      <c r="B227" s="35" t="s">
        <v>59</v>
      </c>
      <c r="C227" s="35"/>
      <c r="D227" s="35"/>
      <c r="E227" s="204" t="s">
        <v>1036</v>
      </c>
      <c r="F227" s="204">
        <v>60</v>
      </c>
      <c r="G227" s="474"/>
      <c r="H227" s="422">
        <f t="shared" si="8"/>
        <v>0</v>
      </c>
      <c r="I227" s="423">
        <v>0.08</v>
      </c>
      <c r="J227" s="467">
        <f t="shared" si="9"/>
        <v>0</v>
      </c>
    </row>
    <row r="228" spans="1:10" ht="12.75" customHeight="1">
      <c r="A228" s="274">
        <v>220</v>
      </c>
      <c r="B228" s="35" t="s">
        <v>60</v>
      </c>
      <c r="C228" s="35"/>
      <c r="D228" s="35"/>
      <c r="E228" s="204" t="s">
        <v>1036</v>
      </c>
      <c r="F228" s="204">
        <v>30</v>
      </c>
      <c r="G228" s="474"/>
      <c r="H228" s="422">
        <f t="shared" si="8"/>
        <v>0</v>
      </c>
      <c r="I228" s="423">
        <v>0.08</v>
      </c>
      <c r="J228" s="467">
        <f t="shared" si="9"/>
        <v>0</v>
      </c>
    </row>
    <row r="229" spans="1:10" ht="12.75" customHeight="1">
      <c r="A229" s="274">
        <v>221</v>
      </c>
      <c r="B229" s="35" t="s">
        <v>61</v>
      </c>
      <c r="C229" s="35"/>
      <c r="D229" s="35"/>
      <c r="E229" s="204" t="s">
        <v>1036</v>
      </c>
      <c r="F229" s="204">
        <v>5</v>
      </c>
      <c r="G229" s="474"/>
      <c r="H229" s="422">
        <f t="shared" si="8"/>
        <v>0</v>
      </c>
      <c r="I229" s="423">
        <v>0.08</v>
      </c>
      <c r="J229" s="467">
        <f t="shared" si="9"/>
        <v>0</v>
      </c>
    </row>
    <row r="230" spans="1:10" ht="12.75" customHeight="1">
      <c r="A230" s="274">
        <v>222</v>
      </c>
      <c r="B230" s="35" t="s">
        <v>62</v>
      </c>
      <c r="C230" s="35"/>
      <c r="D230" s="35"/>
      <c r="E230" s="204" t="s">
        <v>1036</v>
      </c>
      <c r="F230" s="204">
        <v>130</v>
      </c>
      <c r="G230" s="474"/>
      <c r="H230" s="422">
        <f t="shared" si="8"/>
        <v>0</v>
      </c>
      <c r="I230" s="423">
        <v>0.08</v>
      </c>
      <c r="J230" s="467">
        <f t="shared" si="9"/>
        <v>0</v>
      </c>
    </row>
    <row r="231" spans="1:10" ht="12.75" customHeight="1">
      <c r="A231" s="274">
        <v>223</v>
      </c>
      <c r="B231" s="35" t="s">
        <v>63</v>
      </c>
      <c r="C231" s="35"/>
      <c r="D231" s="35"/>
      <c r="E231" s="204" t="s">
        <v>1036</v>
      </c>
      <c r="F231" s="204">
        <v>10</v>
      </c>
      <c r="G231" s="474"/>
      <c r="H231" s="422">
        <f t="shared" si="8"/>
        <v>0</v>
      </c>
      <c r="I231" s="423">
        <v>0.08</v>
      </c>
      <c r="J231" s="467">
        <f t="shared" si="9"/>
        <v>0</v>
      </c>
    </row>
    <row r="232" spans="1:10" ht="12.75" customHeight="1">
      <c r="A232" s="274">
        <v>224</v>
      </c>
      <c r="B232" s="35" t="s">
        <v>64</v>
      </c>
      <c r="C232" s="35"/>
      <c r="D232" s="35"/>
      <c r="E232" s="204" t="s">
        <v>1036</v>
      </c>
      <c r="F232" s="204">
        <v>10</v>
      </c>
      <c r="G232" s="474"/>
      <c r="H232" s="422">
        <f t="shared" si="8"/>
        <v>0</v>
      </c>
      <c r="I232" s="423">
        <v>0.08</v>
      </c>
      <c r="J232" s="467">
        <f t="shared" si="9"/>
        <v>0</v>
      </c>
    </row>
    <row r="233" spans="1:10" ht="12.75" customHeight="1">
      <c r="A233" s="274">
        <v>225</v>
      </c>
      <c r="B233" s="35" t="s">
        <v>65</v>
      </c>
      <c r="C233" s="35"/>
      <c r="D233" s="35"/>
      <c r="E233" s="204" t="s">
        <v>1036</v>
      </c>
      <c r="F233" s="204">
        <v>2</v>
      </c>
      <c r="G233" s="474"/>
      <c r="H233" s="422">
        <f t="shared" si="8"/>
        <v>0</v>
      </c>
      <c r="I233" s="423">
        <v>0.08</v>
      </c>
      <c r="J233" s="467">
        <f t="shared" si="9"/>
        <v>0</v>
      </c>
    </row>
    <row r="234" spans="1:10" ht="12.75" customHeight="1">
      <c r="A234" s="274">
        <v>226</v>
      </c>
      <c r="B234" s="35" t="s">
        <v>66</v>
      </c>
      <c r="C234" s="35"/>
      <c r="D234" s="35"/>
      <c r="E234" s="204" t="s">
        <v>1036</v>
      </c>
      <c r="F234" s="204">
        <v>200</v>
      </c>
      <c r="G234" s="474"/>
      <c r="H234" s="422">
        <f t="shared" si="8"/>
        <v>0</v>
      </c>
      <c r="I234" s="423">
        <v>0.08</v>
      </c>
      <c r="J234" s="467">
        <f t="shared" si="9"/>
        <v>0</v>
      </c>
    </row>
    <row r="235" spans="1:10" ht="12.75" customHeight="1">
      <c r="A235" s="274">
        <v>227</v>
      </c>
      <c r="B235" s="470" t="s">
        <v>67</v>
      </c>
      <c r="C235" s="35"/>
      <c r="D235" s="35"/>
      <c r="E235" s="204" t="s">
        <v>1042</v>
      </c>
      <c r="F235" s="204">
        <v>230</v>
      </c>
      <c r="G235" s="474"/>
      <c r="H235" s="422">
        <f t="shared" si="8"/>
        <v>0</v>
      </c>
      <c r="I235" s="423">
        <v>0.08</v>
      </c>
      <c r="J235" s="467">
        <f t="shared" si="9"/>
        <v>0</v>
      </c>
    </row>
    <row r="236" spans="1:10" ht="12.75" customHeight="1">
      <c r="A236" s="274">
        <v>228</v>
      </c>
      <c r="B236" s="470" t="s">
        <v>68</v>
      </c>
      <c r="C236" s="35"/>
      <c r="D236" s="35"/>
      <c r="E236" s="204" t="s">
        <v>1036</v>
      </c>
      <c r="F236" s="204">
        <v>10</v>
      </c>
      <c r="G236" s="474"/>
      <c r="H236" s="422">
        <f t="shared" si="8"/>
        <v>0</v>
      </c>
      <c r="I236" s="423">
        <v>0.08</v>
      </c>
      <c r="J236" s="467">
        <f t="shared" si="9"/>
        <v>0</v>
      </c>
    </row>
    <row r="237" spans="1:10" ht="12.75" customHeight="1">
      <c r="A237" s="274">
        <v>229</v>
      </c>
      <c r="B237" s="35" t="s">
        <v>69</v>
      </c>
      <c r="C237" s="35"/>
      <c r="D237" s="35"/>
      <c r="E237" s="204" t="s">
        <v>1036</v>
      </c>
      <c r="F237" s="204">
        <v>15</v>
      </c>
      <c r="G237" s="474"/>
      <c r="H237" s="422">
        <f t="shared" si="8"/>
        <v>0</v>
      </c>
      <c r="I237" s="423">
        <v>0.08</v>
      </c>
      <c r="J237" s="467">
        <f t="shared" si="9"/>
        <v>0</v>
      </c>
    </row>
    <row r="238" spans="1:10" ht="12.75" customHeight="1">
      <c r="A238" s="274">
        <v>230</v>
      </c>
      <c r="B238" s="35" t="s">
        <v>70</v>
      </c>
      <c r="C238" s="35"/>
      <c r="D238" s="35"/>
      <c r="E238" s="204" t="s">
        <v>1036</v>
      </c>
      <c r="F238" s="204">
        <v>20</v>
      </c>
      <c r="G238" s="474"/>
      <c r="H238" s="422">
        <f t="shared" si="8"/>
        <v>0</v>
      </c>
      <c r="I238" s="423">
        <v>0.08</v>
      </c>
      <c r="J238" s="467">
        <f t="shared" si="9"/>
        <v>0</v>
      </c>
    </row>
    <row r="239" spans="1:10" ht="12.75" customHeight="1">
      <c r="A239" s="274">
        <v>231</v>
      </c>
      <c r="B239" s="35" t="s">
        <v>71</v>
      </c>
      <c r="C239" s="35"/>
      <c r="D239" s="35"/>
      <c r="E239" s="204" t="s">
        <v>1036</v>
      </c>
      <c r="F239" s="204">
        <v>1</v>
      </c>
      <c r="G239" s="474"/>
      <c r="H239" s="422">
        <f t="shared" si="8"/>
        <v>0</v>
      </c>
      <c r="I239" s="423">
        <v>0.08</v>
      </c>
      <c r="J239" s="467">
        <f t="shared" si="9"/>
        <v>0</v>
      </c>
    </row>
    <row r="240" spans="1:10" ht="12.75" customHeight="1">
      <c r="A240" s="274">
        <v>232</v>
      </c>
      <c r="B240" s="35" t="s">
        <v>72</v>
      </c>
      <c r="C240" s="35"/>
      <c r="D240" s="35"/>
      <c r="E240" s="204" t="s">
        <v>1036</v>
      </c>
      <c r="F240" s="204">
        <v>200</v>
      </c>
      <c r="G240" s="474"/>
      <c r="H240" s="422">
        <f t="shared" si="8"/>
        <v>0</v>
      </c>
      <c r="I240" s="423">
        <v>0.08</v>
      </c>
      <c r="J240" s="467">
        <f t="shared" si="9"/>
        <v>0</v>
      </c>
    </row>
    <row r="241" spans="1:10" ht="12.75" customHeight="1">
      <c r="A241" s="274">
        <v>233</v>
      </c>
      <c r="B241" s="35" t="s">
        <v>73</v>
      </c>
      <c r="C241" s="35"/>
      <c r="D241" s="35"/>
      <c r="E241" s="204" t="s">
        <v>1036</v>
      </c>
      <c r="F241" s="204">
        <v>150</v>
      </c>
      <c r="G241" s="474"/>
      <c r="H241" s="422">
        <f t="shared" si="8"/>
        <v>0</v>
      </c>
      <c r="I241" s="423">
        <v>0.08</v>
      </c>
      <c r="J241" s="467">
        <f t="shared" si="9"/>
        <v>0</v>
      </c>
    </row>
    <row r="242" spans="1:10" ht="12.75" customHeight="1" hidden="1">
      <c r="A242" s="274"/>
      <c r="B242" s="35"/>
      <c r="C242" s="35"/>
      <c r="D242" s="35"/>
      <c r="E242" s="204"/>
      <c r="F242" s="204"/>
      <c r="G242" s="474"/>
      <c r="H242" s="422">
        <f t="shared" si="8"/>
        <v>0</v>
      </c>
      <c r="I242" s="423"/>
      <c r="J242" s="467">
        <f t="shared" si="9"/>
        <v>0</v>
      </c>
    </row>
    <row r="243" spans="1:10" ht="12.75" customHeight="1" hidden="1">
      <c r="A243" s="274"/>
      <c r="B243" s="35"/>
      <c r="C243" s="35"/>
      <c r="D243" s="35"/>
      <c r="E243" s="204"/>
      <c r="F243" s="204"/>
      <c r="G243" s="474"/>
      <c r="H243" s="422">
        <f t="shared" si="8"/>
        <v>0</v>
      </c>
      <c r="I243" s="423"/>
      <c r="J243" s="467">
        <f t="shared" si="9"/>
        <v>0</v>
      </c>
    </row>
    <row r="244" spans="1:10" ht="12.75" customHeight="1" hidden="1">
      <c r="A244" s="274"/>
      <c r="B244" s="35"/>
      <c r="C244" s="35"/>
      <c r="D244" s="35"/>
      <c r="E244" s="204"/>
      <c r="F244" s="204"/>
      <c r="G244" s="474"/>
      <c r="H244" s="422">
        <f t="shared" si="8"/>
        <v>0</v>
      </c>
      <c r="I244" s="423"/>
      <c r="J244" s="467">
        <f t="shared" si="9"/>
        <v>0</v>
      </c>
    </row>
    <row r="245" spans="1:10" ht="12.75" customHeight="1" hidden="1">
      <c r="A245" s="274"/>
      <c r="B245" s="442"/>
      <c r="C245" s="35"/>
      <c r="D245" s="35"/>
      <c r="E245" s="204"/>
      <c r="F245" s="204"/>
      <c r="G245" s="474"/>
      <c r="H245" s="422">
        <f t="shared" si="8"/>
        <v>0</v>
      </c>
      <c r="I245" s="423"/>
      <c r="J245" s="467">
        <f t="shared" si="9"/>
        <v>0</v>
      </c>
    </row>
    <row r="246" spans="1:10" ht="12.75" customHeight="1" hidden="1">
      <c r="A246" s="274"/>
      <c r="B246" s="442"/>
      <c r="C246" s="35"/>
      <c r="D246" s="35"/>
      <c r="E246" s="204"/>
      <c r="F246" s="204"/>
      <c r="G246" s="474"/>
      <c r="H246" s="422">
        <f t="shared" si="8"/>
        <v>0</v>
      </c>
      <c r="I246" s="423"/>
      <c r="J246" s="467">
        <f t="shared" si="9"/>
        <v>0</v>
      </c>
    </row>
    <row r="247" spans="1:10" ht="12.75" customHeight="1" hidden="1">
      <c r="A247" s="274"/>
      <c r="B247" s="442"/>
      <c r="C247" s="35"/>
      <c r="D247" s="35"/>
      <c r="E247" s="204"/>
      <c r="F247" s="475"/>
      <c r="G247" s="474"/>
      <c r="H247" s="422">
        <f t="shared" si="8"/>
        <v>0</v>
      </c>
      <c r="I247" s="423"/>
      <c r="J247" s="467">
        <f t="shared" si="9"/>
        <v>0</v>
      </c>
    </row>
    <row r="248" spans="1:10" ht="12.75" customHeight="1" hidden="1">
      <c r="A248" s="274"/>
      <c r="B248" s="442"/>
      <c r="C248" s="35"/>
      <c r="D248" s="35"/>
      <c r="E248" s="204"/>
      <c r="F248" s="475"/>
      <c r="G248" s="474"/>
      <c r="H248" s="422">
        <f t="shared" si="8"/>
        <v>0</v>
      </c>
      <c r="I248" s="423"/>
      <c r="J248" s="467">
        <f t="shared" si="9"/>
        <v>0</v>
      </c>
    </row>
    <row r="249" spans="1:10" ht="12.75" customHeight="1" hidden="1">
      <c r="A249" s="274"/>
      <c r="B249" s="442"/>
      <c r="C249" s="35"/>
      <c r="D249" s="35"/>
      <c r="E249" s="204"/>
      <c r="F249" s="475"/>
      <c r="G249" s="474"/>
      <c r="H249" s="422">
        <f t="shared" si="8"/>
        <v>0</v>
      </c>
      <c r="I249" s="423"/>
      <c r="J249" s="467">
        <f t="shared" si="9"/>
        <v>0</v>
      </c>
    </row>
    <row r="250" spans="1:10" ht="12.75" customHeight="1" hidden="1">
      <c r="A250" s="274"/>
      <c r="B250" s="442"/>
      <c r="C250" s="35"/>
      <c r="D250" s="35"/>
      <c r="E250" s="204"/>
      <c r="F250" s="204"/>
      <c r="G250" s="474"/>
      <c r="H250" s="422">
        <f t="shared" si="8"/>
        <v>0</v>
      </c>
      <c r="I250" s="423"/>
      <c r="J250" s="467">
        <f t="shared" si="9"/>
        <v>0</v>
      </c>
    </row>
    <row r="251" spans="1:10" ht="15" customHeight="1">
      <c r="A251" s="779" t="s">
        <v>74</v>
      </c>
      <c r="B251" s="779"/>
      <c r="C251" s="779"/>
      <c r="D251" s="779"/>
      <c r="E251" s="779"/>
      <c r="F251" s="779"/>
      <c r="G251" s="37"/>
      <c r="H251" s="478"/>
      <c r="I251" s="31"/>
      <c r="J251" s="479"/>
    </row>
    <row r="252" spans="1:10" ht="12.75" customHeight="1">
      <c r="A252" s="274">
        <v>234</v>
      </c>
      <c r="B252" s="35" t="s">
        <v>75</v>
      </c>
      <c r="C252" s="35"/>
      <c r="D252" s="35"/>
      <c r="E252" s="204" t="s">
        <v>1036</v>
      </c>
      <c r="F252" s="204">
        <v>3</v>
      </c>
      <c r="G252" s="474"/>
      <c r="H252" s="422">
        <f aca="true" t="shared" si="10" ref="H252:H270">F252*G252</f>
        <v>0</v>
      </c>
      <c r="I252" s="423">
        <v>0.08</v>
      </c>
      <c r="J252" s="467">
        <f aca="true" t="shared" si="11" ref="J252:J278">H252*I252+H252</f>
        <v>0</v>
      </c>
    </row>
    <row r="253" spans="1:10" ht="12.75" customHeight="1">
      <c r="A253" s="274">
        <v>235</v>
      </c>
      <c r="B253" s="35" t="s">
        <v>76</v>
      </c>
      <c r="C253" s="35"/>
      <c r="D253" s="35"/>
      <c r="E253" s="204" t="s">
        <v>1036</v>
      </c>
      <c r="F253" s="204">
        <v>5</v>
      </c>
      <c r="G253" s="474"/>
      <c r="H253" s="422">
        <f t="shared" si="10"/>
        <v>0</v>
      </c>
      <c r="I253" s="423">
        <v>0.08</v>
      </c>
      <c r="J253" s="467">
        <f t="shared" si="11"/>
        <v>0</v>
      </c>
    </row>
    <row r="254" spans="1:10" ht="12.75" customHeight="1">
      <c r="A254" s="274">
        <v>236</v>
      </c>
      <c r="B254" s="35" t="s">
        <v>77</v>
      </c>
      <c r="C254" s="35"/>
      <c r="D254" s="35"/>
      <c r="E254" s="204" t="s">
        <v>1036</v>
      </c>
      <c r="F254" s="204">
        <v>5</v>
      </c>
      <c r="G254" s="474"/>
      <c r="H254" s="422">
        <f t="shared" si="10"/>
        <v>0</v>
      </c>
      <c r="I254" s="423">
        <v>0.08</v>
      </c>
      <c r="J254" s="467">
        <f t="shared" si="11"/>
        <v>0</v>
      </c>
    </row>
    <row r="255" spans="1:10" ht="12.75" customHeight="1">
      <c r="A255" s="274">
        <v>237</v>
      </c>
      <c r="B255" s="35" t="s">
        <v>78</v>
      </c>
      <c r="C255" s="35"/>
      <c r="D255" s="35"/>
      <c r="E255" s="204" t="s">
        <v>1036</v>
      </c>
      <c r="F255" s="204">
        <v>5</v>
      </c>
      <c r="G255" s="474"/>
      <c r="H255" s="422">
        <f t="shared" si="10"/>
        <v>0</v>
      </c>
      <c r="I255" s="423">
        <v>0.08</v>
      </c>
      <c r="J255" s="467">
        <f t="shared" si="11"/>
        <v>0</v>
      </c>
    </row>
    <row r="256" spans="1:10" ht="12.75" customHeight="1">
      <c r="A256" s="274">
        <v>238</v>
      </c>
      <c r="B256" s="35" t="s">
        <v>79</v>
      </c>
      <c r="C256" s="35"/>
      <c r="D256" s="35"/>
      <c r="E256" s="204" t="s">
        <v>1036</v>
      </c>
      <c r="F256" s="204">
        <v>60</v>
      </c>
      <c r="G256" s="474"/>
      <c r="H256" s="422">
        <f t="shared" si="10"/>
        <v>0</v>
      </c>
      <c r="I256" s="423">
        <v>0.08</v>
      </c>
      <c r="J256" s="467">
        <f t="shared" si="11"/>
        <v>0</v>
      </c>
    </row>
    <row r="257" spans="1:10" ht="12.75" customHeight="1">
      <c r="A257" s="274">
        <v>239</v>
      </c>
      <c r="B257" s="35" t="s">
        <v>80</v>
      </c>
      <c r="C257" s="35"/>
      <c r="D257" s="35"/>
      <c r="E257" s="204" t="s">
        <v>1036</v>
      </c>
      <c r="F257" s="204">
        <v>40</v>
      </c>
      <c r="G257" s="474"/>
      <c r="H257" s="422">
        <f t="shared" si="10"/>
        <v>0</v>
      </c>
      <c r="I257" s="423">
        <v>0.08</v>
      </c>
      <c r="J257" s="467">
        <f t="shared" si="11"/>
        <v>0</v>
      </c>
    </row>
    <row r="258" spans="1:10" ht="12.75" customHeight="1">
      <c r="A258" s="274">
        <v>240</v>
      </c>
      <c r="B258" s="35" t="s">
        <v>81</v>
      </c>
      <c r="C258" s="35"/>
      <c r="D258" s="35"/>
      <c r="E258" s="204" t="s">
        <v>1036</v>
      </c>
      <c r="F258" s="204">
        <v>5</v>
      </c>
      <c r="G258" s="474"/>
      <c r="H258" s="422">
        <f t="shared" si="10"/>
        <v>0</v>
      </c>
      <c r="I258" s="423">
        <v>0.08</v>
      </c>
      <c r="J258" s="467">
        <f t="shared" si="11"/>
        <v>0</v>
      </c>
    </row>
    <row r="259" spans="1:10" ht="12.75" customHeight="1">
      <c r="A259" s="274">
        <v>241</v>
      </c>
      <c r="B259" s="35" t="s">
        <v>82</v>
      </c>
      <c r="C259" s="35"/>
      <c r="D259" s="35"/>
      <c r="E259" s="204" t="s">
        <v>1036</v>
      </c>
      <c r="F259" s="204">
        <v>20</v>
      </c>
      <c r="G259" s="474"/>
      <c r="H259" s="422">
        <f t="shared" si="10"/>
        <v>0</v>
      </c>
      <c r="I259" s="423">
        <v>0.08</v>
      </c>
      <c r="J259" s="467">
        <f t="shared" si="11"/>
        <v>0</v>
      </c>
    </row>
    <row r="260" spans="1:10" ht="12.75" customHeight="1">
      <c r="A260" s="274">
        <v>242</v>
      </c>
      <c r="B260" s="35" t="s">
        <v>83</v>
      </c>
      <c r="C260" s="35"/>
      <c r="D260" s="35"/>
      <c r="E260" s="204" t="s">
        <v>1036</v>
      </c>
      <c r="F260" s="204">
        <v>5</v>
      </c>
      <c r="G260" s="474"/>
      <c r="H260" s="422">
        <f t="shared" si="10"/>
        <v>0</v>
      </c>
      <c r="I260" s="423">
        <v>0.08</v>
      </c>
      <c r="J260" s="467">
        <f t="shared" si="11"/>
        <v>0</v>
      </c>
    </row>
    <row r="261" spans="1:10" ht="12.75" customHeight="1">
      <c r="A261" s="274">
        <v>243</v>
      </c>
      <c r="B261" s="35" t="s">
        <v>84</v>
      </c>
      <c r="C261" s="35"/>
      <c r="D261" s="35"/>
      <c r="E261" s="204" t="s">
        <v>1036</v>
      </c>
      <c r="F261" s="204">
        <v>5</v>
      </c>
      <c r="G261" s="474"/>
      <c r="H261" s="422">
        <f t="shared" si="10"/>
        <v>0</v>
      </c>
      <c r="I261" s="423">
        <v>0.08</v>
      </c>
      <c r="J261" s="467">
        <f t="shared" si="11"/>
        <v>0</v>
      </c>
    </row>
    <row r="262" spans="1:10" ht="12.75" customHeight="1">
      <c r="A262" s="274">
        <v>244</v>
      </c>
      <c r="B262" s="35" t="s">
        <v>85</v>
      </c>
      <c r="C262" s="35"/>
      <c r="D262" s="35"/>
      <c r="E262" s="204" t="s">
        <v>1036</v>
      </c>
      <c r="F262" s="204">
        <v>50</v>
      </c>
      <c r="G262" s="474"/>
      <c r="H262" s="422">
        <f t="shared" si="10"/>
        <v>0</v>
      </c>
      <c r="I262" s="423">
        <v>0.08</v>
      </c>
      <c r="J262" s="467">
        <f t="shared" si="11"/>
        <v>0</v>
      </c>
    </row>
    <row r="263" spans="1:10" ht="12.75" customHeight="1">
      <c r="A263" s="274">
        <v>245</v>
      </c>
      <c r="B263" s="35" t="s">
        <v>86</v>
      </c>
      <c r="C263" s="35"/>
      <c r="D263" s="35"/>
      <c r="E263" s="204" t="s">
        <v>1036</v>
      </c>
      <c r="F263" s="204">
        <v>10</v>
      </c>
      <c r="G263" s="474"/>
      <c r="H263" s="422">
        <f t="shared" si="10"/>
        <v>0</v>
      </c>
      <c r="I263" s="423">
        <v>0.08</v>
      </c>
      <c r="J263" s="467">
        <f t="shared" si="11"/>
        <v>0</v>
      </c>
    </row>
    <row r="264" spans="1:10" ht="12.75" customHeight="1">
      <c r="A264" s="274">
        <v>246</v>
      </c>
      <c r="B264" s="35" t="s">
        <v>87</v>
      </c>
      <c r="C264" s="35"/>
      <c r="D264" s="35"/>
      <c r="E264" s="204" t="s">
        <v>1036</v>
      </c>
      <c r="F264" s="204">
        <v>5</v>
      </c>
      <c r="G264" s="474"/>
      <c r="H264" s="422">
        <f t="shared" si="10"/>
        <v>0</v>
      </c>
      <c r="I264" s="423">
        <v>0.08</v>
      </c>
      <c r="J264" s="467">
        <f t="shared" si="11"/>
        <v>0</v>
      </c>
    </row>
    <row r="265" spans="1:10" ht="12.75" customHeight="1">
      <c r="A265" s="274">
        <v>247</v>
      </c>
      <c r="B265" s="35" t="s">
        <v>88</v>
      </c>
      <c r="C265" s="35"/>
      <c r="D265" s="35"/>
      <c r="E265" s="204" t="s">
        <v>1036</v>
      </c>
      <c r="F265" s="204">
        <v>20</v>
      </c>
      <c r="G265" s="474"/>
      <c r="H265" s="422">
        <f t="shared" si="10"/>
        <v>0</v>
      </c>
      <c r="I265" s="423">
        <v>0.08</v>
      </c>
      <c r="J265" s="467">
        <f t="shared" si="11"/>
        <v>0</v>
      </c>
    </row>
    <row r="266" spans="1:10" ht="12.75" customHeight="1">
      <c r="A266" s="274">
        <v>248</v>
      </c>
      <c r="B266" s="35" t="s">
        <v>89</v>
      </c>
      <c r="C266" s="35"/>
      <c r="D266" s="35"/>
      <c r="E266" s="204" t="s">
        <v>1036</v>
      </c>
      <c r="F266" s="204">
        <v>15</v>
      </c>
      <c r="G266" s="474"/>
      <c r="H266" s="422">
        <f t="shared" si="10"/>
        <v>0</v>
      </c>
      <c r="I266" s="423">
        <v>0.08</v>
      </c>
      <c r="J266" s="467">
        <f t="shared" si="11"/>
        <v>0</v>
      </c>
    </row>
    <row r="267" spans="1:10" ht="12.75" customHeight="1">
      <c r="A267" s="274">
        <v>249</v>
      </c>
      <c r="B267" s="35" t="s">
        <v>90</v>
      </c>
      <c r="C267" s="35"/>
      <c r="D267" s="35"/>
      <c r="E267" s="204" t="s">
        <v>1036</v>
      </c>
      <c r="F267" s="204">
        <v>25</v>
      </c>
      <c r="G267" s="474"/>
      <c r="H267" s="422">
        <f t="shared" si="10"/>
        <v>0</v>
      </c>
      <c r="I267" s="423">
        <v>0.08</v>
      </c>
      <c r="J267" s="467">
        <f t="shared" si="11"/>
        <v>0</v>
      </c>
    </row>
    <row r="268" spans="1:10" ht="12.75" customHeight="1">
      <c r="A268" s="274">
        <v>250</v>
      </c>
      <c r="B268" s="35" t="s">
        <v>91</v>
      </c>
      <c r="C268" s="35"/>
      <c r="D268" s="35"/>
      <c r="E268" s="204" t="s">
        <v>1036</v>
      </c>
      <c r="F268" s="204">
        <v>35</v>
      </c>
      <c r="G268" s="474"/>
      <c r="H268" s="422">
        <f t="shared" si="10"/>
        <v>0</v>
      </c>
      <c r="I268" s="423">
        <v>0.08</v>
      </c>
      <c r="J268" s="467">
        <f t="shared" si="11"/>
        <v>0</v>
      </c>
    </row>
    <row r="269" spans="1:10" ht="12.75" customHeight="1">
      <c r="A269" s="274">
        <v>251</v>
      </c>
      <c r="B269" s="35" t="s">
        <v>92</v>
      </c>
      <c r="C269" s="35"/>
      <c r="D269" s="35"/>
      <c r="E269" s="204" t="s">
        <v>1036</v>
      </c>
      <c r="F269" s="204">
        <v>15</v>
      </c>
      <c r="G269" s="474"/>
      <c r="H269" s="422">
        <f t="shared" si="10"/>
        <v>0</v>
      </c>
      <c r="I269" s="423">
        <v>0.08</v>
      </c>
      <c r="J269" s="467">
        <f t="shared" si="11"/>
        <v>0</v>
      </c>
    </row>
    <row r="270" spans="1:10" ht="14.25" customHeight="1">
      <c r="A270" s="274">
        <v>252</v>
      </c>
      <c r="B270" s="35" t="s">
        <v>93</v>
      </c>
      <c r="C270" s="35"/>
      <c r="D270" s="35"/>
      <c r="E270" s="204" t="s">
        <v>1036</v>
      </c>
      <c r="F270" s="204">
        <v>15</v>
      </c>
      <c r="G270" s="474"/>
      <c r="H270" s="422">
        <f t="shared" si="10"/>
        <v>0</v>
      </c>
      <c r="I270" s="423">
        <v>0.08</v>
      </c>
      <c r="J270" s="467">
        <f t="shared" si="11"/>
        <v>0</v>
      </c>
    </row>
    <row r="271" spans="1:10" ht="13.5" customHeight="1">
      <c r="A271" s="274">
        <v>253</v>
      </c>
      <c r="B271" s="207" t="s">
        <v>94</v>
      </c>
      <c r="C271" s="207"/>
      <c r="D271" s="207"/>
      <c r="E271" s="209" t="s">
        <v>1036</v>
      </c>
      <c r="F271" s="209">
        <v>10</v>
      </c>
      <c r="G271" s="482"/>
      <c r="H271" s="483">
        <f aca="true" t="shared" si="12" ref="H271:H278">F271*G271</f>
        <v>0</v>
      </c>
      <c r="I271" s="423">
        <v>0.08</v>
      </c>
      <c r="J271" s="485">
        <f t="shared" si="11"/>
        <v>0</v>
      </c>
    </row>
    <row r="272" spans="1:10" s="57" customFormat="1" ht="13.5" customHeight="1">
      <c r="A272" s="274">
        <v>254</v>
      </c>
      <c r="B272" s="774" t="s">
        <v>95</v>
      </c>
      <c r="C272" s="487"/>
      <c r="D272" s="487"/>
      <c r="E272" s="488" t="s">
        <v>1036</v>
      </c>
      <c r="F272" s="488">
        <v>5</v>
      </c>
      <c r="G272" s="489"/>
      <c r="H272" s="483">
        <f t="shared" si="12"/>
        <v>0</v>
      </c>
      <c r="I272" s="423">
        <v>0.08</v>
      </c>
      <c r="J272" s="485">
        <f t="shared" si="11"/>
        <v>0</v>
      </c>
    </row>
    <row r="273" spans="1:10" s="57" customFormat="1" ht="13.5" customHeight="1">
      <c r="A273" s="274">
        <v>255</v>
      </c>
      <c r="B273" s="774" t="s">
        <v>96</v>
      </c>
      <c r="C273" s="487"/>
      <c r="D273" s="487"/>
      <c r="E273" s="488" t="s">
        <v>1036</v>
      </c>
      <c r="F273" s="488">
        <v>5</v>
      </c>
      <c r="G273" s="489"/>
      <c r="H273" s="483">
        <f t="shared" si="12"/>
        <v>0</v>
      </c>
      <c r="I273" s="423">
        <v>0.08</v>
      </c>
      <c r="J273" s="485">
        <f t="shared" si="11"/>
        <v>0</v>
      </c>
    </row>
    <row r="274" spans="1:10" s="57" customFormat="1" ht="13.5" customHeight="1">
      <c r="A274" s="274">
        <v>256</v>
      </c>
      <c r="B274" s="774" t="s">
        <v>97</v>
      </c>
      <c r="C274" s="487"/>
      <c r="D274" s="487"/>
      <c r="E274" s="488" t="s">
        <v>1036</v>
      </c>
      <c r="F274" s="488">
        <v>4</v>
      </c>
      <c r="G274" s="489"/>
      <c r="H274" s="483">
        <f t="shared" si="12"/>
        <v>0</v>
      </c>
      <c r="I274" s="423">
        <v>0.08</v>
      </c>
      <c r="J274" s="485">
        <f t="shared" si="11"/>
        <v>0</v>
      </c>
    </row>
    <row r="275" spans="1:10" s="57" customFormat="1" ht="13.5" customHeight="1">
      <c r="A275" s="274">
        <v>257</v>
      </c>
      <c r="B275" s="774" t="s">
        <v>98</v>
      </c>
      <c r="C275" s="487"/>
      <c r="D275" s="487"/>
      <c r="E275" s="488" t="s">
        <v>1036</v>
      </c>
      <c r="F275" s="488">
        <v>15</v>
      </c>
      <c r="G275" s="489"/>
      <c r="H275" s="483">
        <f t="shared" si="12"/>
        <v>0</v>
      </c>
      <c r="I275" s="423">
        <v>0.08</v>
      </c>
      <c r="J275" s="485">
        <f t="shared" si="11"/>
        <v>0</v>
      </c>
    </row>
    <row r="276" spans="1:10" s="57" customFormat="1" ht="13.5" customHeight="1">
      <c r="A276" s="274">
        <v>258</v>
      </c>
      <c r="B276" s="774" t="s">
        <v>99</v>
      </c>
      <c r="C276" s="487"/>
      <c r="D276" s="487"/>
      <c r="E276" s="488" t="s">
        <v>1036</v>
      </c>
      <c r="F276" s="488">
        <v>20</v>
      </c>
      <c r="G276" s="489"/>
      <c r="H276" s="483">
        <f t="shared" si="12"/>
        <v>0</v>
      </c>
      <c r="I276" s="423">
        <v>0.08</v>
      </c>
      <c r="J276" s="485">
        <f t="shared" si="11"/>
        <v>0</v>
      </c>
    </row>
    <row r="277" spans="1:10" s="57" customFormat="1" ht="13.5" customHeight="1">
      <c r="A277" s="274">
        <v>259</v>
      </c>
      <c r="B277" s="774" t="s">
        <v>100</v>
      </c>
      <c r="C277" s="487"/>
      <c r="D277" s="487"/>
      <c r="E277" s="488" t="s">
        <v>1036</v>
      </c>
      <c r="F277" s="488">
        <v>10</v>
      </c>
      <c r="G277" s="489"/>
      <c r="H277" s="483">
        <f t="shared" si="12"/>
        <v>0</v>
      </c>
      <c r="I277" s="423">
        <v>0.08</v>
      </c>
      <c r="J277" s="485">
        <f t="shared" si="11"/>
        <v>0</v>
      </c>
    </row>
    <row r="278" spans="1:10" s="57" customFormat="1" ht="13.5" customHeight="1" thickBot="1">
      <c r="A278" s="767">
        <v>260</v>
      </c>
      <c r="B278" s="775" t="s">
        <v>101</v>
      </c>
      <c r="C278" s="768"/>
      <c r="D278" s="768"/>
      <c r="E278" s="769" t="s">
        <v>1036</v>
      </c>
      <c r="F278" s="769">
        <v>1</v>
      </c>
      <c r="G278" s="770"/>
      <c r="H278" s="771">
        <f t="shared" si="12"/>
        <v>0</v>
      </c>
      <c r="I278" s="505">
        <v>0.08</v>
      </c>
      <c r="J278" s="772">
        <f t="shared" si="11"/>
        <v>0</v>
      </c>
    </row>
    <row r="279" spans="1:10" ht="14.25" customHeight="1" thickBot="1">
      <c r="A279" s="791" t="s">
        <v>102</v>
      </c>
      <c r="B279" s="792"/>
      <c r="C279" s="792"/>
      <c r="D279" s="792"/>
      <c r="E279" s="792"/>
      <c r="F279" s="792"/>
      <c r="G279" s="792"/>
      <c r="H279" s="722">
        <f>SUM(H6:H278)</f>
        <v>0</v>
      </c>
      <c r="I279" s="773"/>
      <c r="J279" s="724">
        <f>SUM(J6:J278)</f>
        <v>0</v>
      </c>
    </row>
    <row r="280" spans="1:10" ht="12.75" customHeight="1">
      <c r="A280" s="54"/>
      <c r="B280" s="55"/>
      <c r="C280" s="55"/>
      <c r="D280" s="55"/>
      <c r="E280" s="54"/>
      <c r="F280" s="54"/>
      <c r="G280" s="54"/>
      <c r="H280" s="54"/>
      <c r="I280" s="54"/>
      <c r="J280" s="54"/>
    </row>
    <row r="281" ht="12.75" customHeight="1">
      <c r="A281" s="56" t="s">
        <v>103</v>
      </c>
    </row>
    <row r="282" ht="12.75" customHeight="1">
      <c r="A282" s="3" t="s">
        <v>104</v>
      </c>
    </row>
    <row r="283" ht="12.75" customHeight="1">
      <c r="A283" s="56" t="s">
        <v>105</v>
      </c>
    </row>
    <row r="284" ht="12.75" customHeight="1">
      <c r="A284" s="3" t="s">
        <v>104</v>
      </c>
    </row>
    <row r="286" spans="9:10" ht="3.75" customHeight="1">
      <c r="I286" s="57"/>
      <c r="J286" s="57"/>
    </row>
    <row r="287" ht="12.75" customHeight="1">
      <c r="G287" s="3" t="s">
        <v>106</v>
      </c>
    </row>
    <row r="288" spans="8:10" ht="30" customHeight="1">
      <c r="H288" s="777" t="s">
        <v>107</v>
      </c>
      <c r="I288" s="777"/>
      <c r="J288" s="777"/>
    </row>
  </sheetData>
  <sheetProtection selectLockedCells="1" selectUnlockedCells="1"/>
  <mergeCells count="9">
    <mergeCell ref="A2:J2"/>
    <mergeCell ref="A3:J3"/>
    <mergeCell ref="A5:F5"/>
    <mergeCell ref="A175:F175"/>
    <mergeCell ref="H288:J288"/>
    <mergeCell ref="A184:F184"/>
    <mergeCell ref="A209:F209"/>
    <mergeCell ref="A251:F251"/>
    <mergeCell ref="A279:G279"/>
  </mergeCells>
  <printOptions horizontalCentered="1"/>
  <pageMargins left="0.31496062992125984" right="0.31496062992125984" top="0.5905511811023623" bottom="0.3937007874015748" header="0.3937007874015748" footer="0.11811023622047245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785" t="s">
        <v>733</v>
      </c>
      <c r="B1" s="785"/>
      <c r="C1" s="785"/>
      <c r="D1" s="785"/>
      <c r="E1" s="785"/>
      <c r="F1" s="785"/>
      <c r="G1" s="785"/>
      <c r="H1" s="785"/>
      <c r="I1" s="785"/>
      <c r="J1" s="785"/>
      <c r="K1" s="262"/>
    </row>
    <row r="2" spans="1:11" ht="31.5" customHeight="1">
      <c r="A2" s="799" t="s">
        <v>734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33" customHeight="1">
      <c r="A3" s="61" t="s">
        <v>377</v>
      </c>
      <c r="B3" s="62" t="s">
        <v>996</v>
      </c>
      <c r="C3" s="62" t="s">
        <v>997</v>
      </c>
      <c r="D3" s="62" t="s">
        <v>998</v>
      </c>
      <c r="E3" s="62" t="s">
        <v>999</v>
      </c>
      <c r="F3" s="62" t="s">
        <v>1000</v>
      </c>
      <c r="G3" s="62" t="s">
        <v>1001</v>
      </c>
      <c r="H3" s="62" t="s">
        <v>371</v>
      </c>
      <c r="I3" s="62" t="s">
        <v>1003</v>
      </c>
      <c r="J3" s="63" t="s">
        <v>1004</v>
      </c>
    </row>
    <row r="4" spans="1:10" ht="31.5" customHeight="1">
      <c r="A4" s="263">
        <v>1</v>
      </c>
      <c r="B4" s="208" t="s">
        <v>735</v>
      </c>
      <c r="C4" s="208"/>
      <c r="D4" s="208"/>
      <c r="E4" s="433" t="s">
        <v>25</v>
      </c>
      <c r="F4" s="434">
        <v>600</v>
      </c>
      <c r="G4" s="435"/>
      <c r="H4" s="435">
        <f>F4*G4</f>
        <v>0</v>
      </c>
      <c r="I4" s="436">
        <v>0.08</v>
      </c>
      <c r="J4" s="432">
        <f>H4*I4+H4</f>
        <v>0</v>
      </c>
    </row>
    <row r="5" spans="1:10" ht="26.25" customHeight="1">
      <c r="A5" s="264">
        <v>2</v>
      </c>
      <c r="B5" s="213" t="s">
        <v>736</v>
      </c>
      <c r="C5" s="213"/>
      <c r="D5" s="213"/>
      <c r="E5" s="437" t="s">
        <v>25</v>
      </c>
      <c r="F5" s="438">
        <v>9000</v>
      </c>
      <c r="G5" s="439"/>
      <c r="H5" s="439">
        <f>F5*G5</f>
        <v>0</v>
      </c>
      <c r="I5" s="436">
        <v>0.08</v>
      </c>
      <c r="J5" s="441">
        <f>H5*I5+H5</f>
        <v>0</v>
      </c>
    </row>
    <row r="6" spans="1:10" ht="21.75" customHeight="1">
      <c r="A6" s="824" t="s">
        <v>102</v>
      </c>
      <c r="B6" s="824"/>
      <c r="C6" s="824"/>
      <c r="D6" s="824"/>
      <c r="E6" s="824"/>
      <c r="F6" s="824"/>
      <c r="G6" s="824"/>
      <c r="H6" s="265">
        <f>SUM(H4:H5)</f>
        <v>0</v>
      </c>
      <c r="I6" s="266"/>
      <c r="J6" s="267">
        <f>SUM(J4:J5)</f>
        <v>0</v>
      </c>
    </row>
    <row r="8" ht="15" customHeight="1">
      <c r="A8" s="56" t="s">
        <v>737</v>
      </c>
    </row>
    <row r="9" ht="15" customHeight="1">
      <c r="A9" s="3" t="s">
        <v>104</v>
      </c>
    </row>
    <row r="10" ht="15" customHeight="1">
      <c r="A10" s="56" t="s">
        <v>738</v>
      </c>
    </row>
    <row r="11" ht="15" customHeight="1">
      <c r="A11" s="3" t="s">
        <v>104</v>
      </c>
    </row>
    <row r="13" ht="12.75" customHeight="1">
      <c r="G13" s="3" t="s">
        <v>106</v>
      </c>
    </row>
    <row r="14" spans="3:10" ht="23.25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2362204724409449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809" t="s">
        <v>739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7.75" customHeight="1">
      <c r="A2" s="799" t="s">
        <v>734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32.25" customHeight="1">
      <c r="A3" s="61" t="s">
        <v>377</v>
      </c>
      <c r="B3" s="62" t="s">
        <v>996</v>
      </c>
      <c r="C3" s="62" t="s">
        <v>997</v>
      </c>
      <c r="D3" s="62" t="s">
        <v>998</v>
      </c>
      <c r="E3" s="62" t="s">
        <v>999</v>
      </c>
      <c r="F3" s="62" t="s">
        <v>1000</v>
      </c>
      <c r="G3" s="62" t="s">
        <v>1001</v>
      </c>
      <c r="H3" s="62" t="s">
        <v>371</v>
      </c>
      <c r="I3" s="62" t="s">
        <v>1003</v>
      </c>
      <c r="J3" s="63" t="s">
        <v>1004</v>
      </c>
    </row>
    <row r="4" spans="1:10" ht="25.5" customHeight="1">
      <c r="A4" s="268">
        <v>1</v>
      </c>
      <c r="B4" s="269" t="s">
        <v>740</v>
      </c>
      <c r="C4" s="270"/>
      <c r="D4" s="270"/>
      <c r="E4" s="87" t="s">
        <v>25</v>
      </c>
      <c r="F4" s="271">
        <v>2000</v>
      </c>
      <c r="G4" s="450"/>
      <c r="H4" s="272">
        <f>F4*G4</f>
        <v>0</v>
      </c>
      <c r="I4" s="451">
        <v>0.08</v>
      </c>
      <c r="J4" s="452">
        <f>H4*I4+H4</f>
        <v>0</v>
      </c>
    </row>
    <row r="5" spans="1:10" ht="18.75" customHeight="1">
      <c r="A5" s="824" t="s">
        <v>102</v>
      </c>
      <c r="B5" s="824"/>
      <c r="C5" s="824"/>
      <c r="D5" s="824"/>
      <c r="E5" s="824"/>
      <c r="F5" s="824"/>
      <c r="G5" s="824"/>
      <c r="H5" s="265">
        <f>SUM(H4)</f>
        <v>0</v>
      </c>
      <c r="I5" s="266"/>
      <c r="J5" s="267">
        <f>SUM(J4)</f>
        <v>0</v>
      </c>
    </row>
    <row r="7" ht="16.5" customHeight="1">
      <c r="A7" s="56" t="s">
        <v>741</v>
      </c>
    </row>
    <row r="8" ht="16.5" customHeight="1">
      <c r="A8" s="3" t="s">
        <v>104</v>
      </c>
    </row>
    <row r="9" ht="16.5" customHeight="1">
      <c r="A9" s="56" t="s">
        <v>742</v>
      </c>
    </row>
    <row r="10" ht="16.5" customHeight="1">
      <c r="A10" s="3" t="s">
        <v>104</v>
      </c>
    </row>
    <row r="12" ht="12.75" customHeight="1">
      <c r="G12" s="3" t="s">
        <v>106</v>
      </c>
    </row>
    <row r="13" spans="3:10" ht="20.25" customHeight="1">
      <c r="C13" s="103"/>
      <c r="D13" s="103"/>
      <c r="G13" s="777" t="s">
        <v>107</v>
      </c>
      <c r="H13" s="777"/>
      <c r="I13" s="777"/>
      <c r="J13" s="777"/>
    </row>
  </sheetData>
  <sheetProtection selectLockedCells="1" selectUnlockedCells="1"/>
  <mergeCells count="4">
    <mergeCell ref="A1:J1"/>
    <mergeCell ref="A2:J2"/>
    <mergeCell ref="A5:G5"/>
    <mergeCell ref="G13:J13"/>
  </mergeCells>
  <printOptions horizontalCentered="1"/>
  <pageMargins left="0.2362204724409449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.421875" style="3" customWidth="1"/>
    <col min="12" max="16384" width="11.57421875" style="3" customWidth="1"/>
  </cols>
  <sheetData>
    <row r="1" spans="1:11" ht="15" customHeight="1">
      <c r="A1" s="809" t="s">
        <v>970</v>
      </c>
      <c r="B1" s="809"/>
      <c r="C1" s="809"/>
      <c r="D1" s="809"/>
      <c r="E1" s="809"/>
      <c r="F1" s="809"/>
      <c r="G1" s="809"/>
      <c r="H1" s="127"/>
      <c r="I1" s="127"/>
      <c r="J1" s="127"/>
      <c r="K1" s="127"/>
    </row>
    <row r="2" spans="1:11" ht="34.5" customHeight="1">
      <c r="A2" s="799" t="s">
        <v>734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26.25" customHeigh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30" customHeight="1">
      <c r="A4" s="283">
        <v>1</v>
      </c>
      <c r="B4" s="603" t="s">
        <v>971</v>
      </c>
      <c r="C4" s="442"/>
      <c r="D4" s="442"/>
      <c r="E4" s="443" t="s">
        <v>1036</v>
      </c>
      <c r="F4" s="444">
        <v>10</v>
      </c>
      <c r="G4" s="97"/>
      <c r="H4" s="112">
        <f>F4*G4</f>
        <v>0</v>
      </c>
      <c r="I4" s="113">
        <v>0.08</v>
      </c>
      <c r="J4" s="114">
        <f>H4*I4+H4</f>
        <v>0</v>
      </c>
    </row>
    <row r="5" spans="1:10" ht="30" customHeight="1">
      <c r="A5" s="264">
        <v>2</v>
      </c>
      <c r="B5" s="604" t="s">
        <v>972</v>
      </c>
      <c r="C5" s="445"/>
      <c r="D5" s="445"/>
      <c r="E5" s="437" t="s">
        <v>1036</v>
      </c>
      <c r="F5" s="437">
        <v>1000</v>
      </c>
      <c r="G5" s="459"/>
      <c r="H5" s="112">
        <f>F5*G5</f>
        <v>0</v>
      </c>
      <c r="I5" s="113">
        <v>0.08</v>
      </c>
      <c r="J5" s="114">
        <f>H5*I5+H5</f>
        <v>0</v>
      </c>
    </row>
    <row r="6" spans="1:10" ht="30" customHeight="1">
      <c r="A6" s="264">
        <v>3</v>
      </c>
      <c r="B6" s="213" t="s">
        <v>743</v>
      </c>
      <c r="C6" s="445"/>
      <c r="D6" s="445"/>
      <c r="E6" s="437" t="s">
        <v>1036</v>
      </c>
      <c r="F6" s="437">
        <v>150</v>
      </c>
      <c r="G6" s="460"/>
      <c r="H6" s="112">
        <f>F6*G6</f>
        <v>0</v>
      </c>
      <c r="I6" s="113">
        <v>0.08</v>
      </c>
      <c r="J6" s="114">
        <f>H6*I6+H6</f>
        <v>0</v>
      </c>
    </row>
    <row r="7" spans="1:10" ht="30" customHeight="1">
      <c r="A7" s="264">
        <v>4</v>
      </c>
      <c r="B7" s="604" t="s">
        <v>973</v>
      </c>
      <c r="C7" s="445"/>
      <c r="D7" s="445"/>
      <c r="E7" s="437" t="s">
        <v>1036</v>
      </c>
      <c r="F7" s="437">
        <v>80</v>
      </c>
      <c r="G7" s="460"/>
      <c r="H7" s="112">
        <f>F7*G7</f>
        <v>0</v>
      </c>
      <c r="I7" s="113">
        <v>0.08</v>
      </c>
      <c r="J7" s="114">
        <f>H7*I7+H7</f>
        <v>0</v>
      </c>
    </row>
    <row r="8" spans="1:10" ht="18" customHeight="1">
      <c r="A8" s="825" t="s">
        <v>102</v>
      </c>
      <c r="B8" s="825"/>
      <c r="C8" s="825"/>
      <c r="D8" s="825"/>
      <c r="E8" s="825"/>
      <c r="F8" s="825"/>
      <c r="G8" s="825"/>
      <c r="H8" s="500">
        <f>SUM(H4:H7)</f>
        <v>0</v>
      </c>
      <c r="I8" s="516"/>
      <c r="J8" s="501">
        <f>SUM(J4:J7)</f>
        <v>0</v>
      </c>
    </row>
    <row r="10" ht="12.75" customHeight="1">
      <c r="A10" s="56" t="s">
        <v>744</v>
      </c>
    </row>
    <row r="11" ht="12.75" customHeight="1">
      <c r="A11" s="3" t="s">
        <v>529</v>
      </c>
    </row>
    <row r="12" ht="12.75" customHeight="1">
      <c r="A12" s="56" t="s">
        <v>745</v>
      </c>
    </row>
    <row r="13" ht="12.75" customHeight="1">
      <c r="A13" s="3" t="s">
        <v>549</v>
      </c>
    </row>
    <row r="15" ht="12.75" customHeight="1">
      <c r="G15" s="3" t="s">
        <v>106</v>
      </c>
    </row>
    <row r="16" spans="2:10" ht="21.75" customHeight="1">
      <c r="B16" t="s">
        <v>969</v>
      </c>
      <c r="C16" s="103"/>
      <c r="D16" s="103"/>
      <c r="G16" s="777" t="s">
        <v>107</v>
      </c>
      <c r="H16" s="777"/>
      <c r="I16" s="777"/>
      <c r="J16" s="777"/>
    </row>
  </sheetData>
  <sheetProtection selectLockedCells="1" selectUnlockedCells="1"/>
  <mergeCells count="4">
    <mergeCell ref="A1:G1"/>
    <mergeCell ref="A2:J2"/>
    <mergeCell ref="A8:G8"/>
    <mergeCell ref="G16:J16"/>
  </mergeCells>
  <printOptions horizontalCentered="1"/>
  <pageMargins left="0.4724409448818898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K21" sqref="K21"/>
    </sheetView>
  </sheetViews>
  <sheetFormatPr defaultColWidth="11.57421875" defaultRowHeight="12.75" customHeight="1"/>
  <cols>
    <col min="1" max="1" width="4.57421875" style="3" customWidth="1"/>
    <col min="2" max="2" width="36.71093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809" t="s">
        <v>746</v>
      </c>
      <c r="B1" s="809"/>
      <c r="C1" s="809"/>
      <c r="D1" s="809"/>
      <c r="E1" s="809"/>
      <c r="F1" s="809"/>
      <c r="G1" s="127"/>
      <c r="H1" s="127"/>
      <c r="I1" s="127"/>
      <c r="J1" s="127"/>
      <c r="K1" s="127"/>
    </row>
    <row r="2" spans="1:11" ht="21" customHeight="1">
      <c r="A2" s="799" t="s">
        <v>747</v>
      </c>
      <c r="B2" s="799"/>
      <c r="C2" s="799"/>
      <c r="D2" s="799"/>
      <c r="E2" s="799"/>
      <c r="F2" s="799"/>
      <c r="G2" s="799"/>
      <c r="H2" s="799"/>
      <c r="I2" s="799"/>
      <c r="J2" s="799"/>
      <c r="K2" s="190"/>
    </row>
    <row r="3" spans="1:10" ht="27" customHeight="1" thickBot="1">
      <c r="A3" s="9" t="s">
        <v>377</v>
      </c>
      <c r="B3" s="10" t="s">
        <v>996</v>
      </c>
      <c r="C3" s="11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1004</v>
      </c>
    </row>
    <row r="4" spans="1:10" ht="18" customHeight="1">
      <c r="A4" s="273">
        <v>1</v>
      </c>
      <c r="B4" s="199" t="s">
        <v>748</v>
      </c>
      <c r="C4" s="199"/>
      <c r="D4" s="199"/>
      <c r="E4" s="200" t="s">
        <v>1036</v>
      </c>
      <c r="F4" s="200">
        <v>120</v>
      </c>
      <c r="G4" s="201"/>
      <c r="H4" s="446">
        <f aca="true" t="shared" si="0" ref="H4:H18">F4*G4</f>
        <v>0</v>
      </c>
      <c r="I4" s="717">
        <v>0.08</v>
      </c>
      <c r="J4" s="179">
        <f aca="true" t="shared" si="1" ref="J4:J18">H4*I4+H4</f>
        <v>0</v>
      </c>
    </row>
    <row r="5" spans="1:10" ht="15.75" customHeight="1">
      <c r="A5" s="716">
        <v>2</v>
      </c>
      <c r="B5" s="203" t="s">
        <v>749</v>
      </c>
      <c r="C5" s="203"/>
      <c r="D5" s="203"/>
      <c r="E5" s="204" t="s">
        <v>1036</v>
      </c>
      <c r="F5" s="204">
        <v>60</v>
      </c>
      <c r="G5" s="205"/>
      <c r="H5" s="447">
        <f t="shared" si="0"/>
        <v>0</v>
      </c>
      <c r="I5" s="718">
        <v>0.08</v>
      </c>
      <c r="J5" s="158">
        <f t="shared" si="1"/>
        <v>0</v>
      </c>
    </row>
    <row r="6" spans="1:10" ht="15.75" customHeight="1">
      <c r="A6" s="715">
        <v>3</v>
      </c>
      <c r="B6" s="203" t="s">
        <v>750</v>
      </c>
      <c r="C6" s="203"/>
      <c r="D6" s="203"/>
      <c r="E6" s="204" t="s">
        <v>1036</v>
      </c>
      <c r="F6" s="204">
        <v>2</v>
      </c>
      <c r="G6" s="205"/>
      <c r="H6" s="447">
        <f t="shared" si="0"/>
        <v>0</v>
      </c>
      <c r="I6" s="718">
        <v>0.08</v>
      </c>
      <c r="J6" s="158">
        <f t="shared" si="1"/>
        <v>0</v>
      </c>
    </row>
    <row r="7" spans="1:10" ht="15.75" customHeight="1">
      <c r="A7" s="716">
        <v>4</v>
      </c>
      <c r="B7" s="203" t="s">
        <v>751</v>
      </c>
      <c r="C7" s="203"/>
      <c r="D7" s="203"/>
      <c r="E7" s="204" t="s">
        <v>25</v>
      </c>
      <c r="F7" s="204">
        <v>80</v>
      </c>
      <c r="G7" s="205"/>
      <c r="H7" s="447">
        <f t="shared" si="0"/>
        <v>0</v>
      </c>
      <c r="I7" s="718">
        <v>0.08</v>
      </c>
      <c r="J7" s="158">
        <f t="shared" si="1"/>
        <v>0</v>
      </c>
    </row>
    <row r="8" spans="1:10" ht="15.75" customHeight="1">
      <c r="A8" s="715">
        <v>5</v>
      </c>
      <c r="B8" s="203" t="s">
        <v>752</v>
      </c>
      <c r="C8" s="203"/>
      <c r="D8" s="203"/>
      <c r="E8" s="204" t="s">
        <v>25</v>
      </c>
      <c r="F8" s="204">
        <v>300</v>
      </c>
      <c r="G8" s="205"/>
      <c r="H8" s="447">
        <f t="shared" si="0"/>
        <v>0</v>
      </c>
      <c r="I8" s="718">
        <v>0.08</v>
      </c>
      <c r="J8" s="158">
        <f t="shared" si="1"/>
        <v>0</v>
      </c>
    </row>
    <row r="9" spans="1:10" ht="15.75" customHeight="1">
      <c r="A9" s="716">
        <v>6</v>
      </c>
      <c r="B9" s="203" t="s">
        <v>753</v>
      </c>
      <c r="C9" s="203"/>
      <c r="D9" s="203"/>
      <c r="E9" s="204" t="s">
        <v>25</v>
      </c>
      <c r="F9" s="204">
        <v>50</v>
      </c>
      <c r="G9" s="205"/>
      <c r="H9" s="447">
        <f t="shared" si="0"/>
        <v>0</v>
      </c>
      <c r="I9" s="718">
        <v>0.08</v>
      </c>
      <c r="J9" s="158">
        <f t="shared" si="1"/>
        <v>0</v>
      </c>
    </row>
    <row r="10" spans="1:10" ht="15.75" customHeight="1">
      <c r="A10" s="715">
        <v>7</v>
      </c>
      <c r="B10" s="203" t="s">
        <v>754</v>
      </c>
      <c r="C10" s="203"/>
      <c r="D10" s="203"/>
      <c r="E10" s="204" t="s">
        <v>1036</v>
      </c>
      <c r="F10" s="204">
        <v>2</v>
      </c>
      <c r="G10" s="205"/>
      <c r="H10" s="447">
        <f t="shared" si="0"/>
        <v>0</v>
      </c>
      <c r="I10" s="718">
        <v>0.08</v>
      </c>
      <c r="J10" s="158">
        <f t="shared" si="1"/>
        <v>0</v>
      </c>
    </row>
    <row r="11" spans="1:10" ht="15.75" customHeight="1">
      <c r="A11" s="716">
        <v>8</v>
      </c>
      <c r="B11" s="203" t="s">
        <v>755</v>
      </c>
      <c r="C11" s="203"/>
      <c r="D11" s="203"/>
      <c r="E11" s="204" t="s">
        <v>1036</v>
      </c>
      <c r="F11" s="204">
        <v>15</v>
      </c>
      <c r="G11" s="205"/>
      <c r="H11" s="447">
        <f t="shared" si="0"/>
        <v>0</v>
      </c>
      <c r="I11" s="718">
        <v>0.08</v>
      </c>
      <c r="J11" s="158">
        <f t="shared" si="1"/>
        <v>0</v>
      </c>
    </row>
    <row r="12" spans="1:10" ht="15.75" customHeight="1">
      <c r="A12" s="715">
        <v>9</v>
      </c>
      <c r="B12" s="203" t="s">
        <v>756</v>
      </c>
      <c r="C12" s="203"/>
      <c r="D12" s="203"/>
      <c r="E12" s="204" t="s">
        <v>1036</v>
      </c>
      <c r="F12" s="204">
        <v>4</v>
      </c>
      <c r="G12" s="205"/>
      <c r="H12" s="447">
        <f t="shared" si="0"/>
        <v>0</v>
      </c>
      <c r="I12" s="718">
        <v>0.08</v>
      </c>
      <c r="J12" s="158">
        <f t="shared" si="1"/>
        <v>0</v>
      </c>
    </row>
    <row r="13" spans="1:10" ht="16.5" customHeight="1">
      <c r="A13" s="716">
        <v>10</v>
      </c>
      <c r="B13" s="203" t="s">
        <v>757</v>
      </c>
      <c r="C13" s="203"/>
      <c r="D13" s="203"/>
      <c r="E13" s="204" t="s">
        <v>25</v>
      </c>
      <c r="F13" s="204">
        <v>10</v>
      </c>
      <c r="G13" s="205"/>
      <c r="H13" s="447">
        <f t="shared" si="0"/>
        <v>0</v>
      </c>
      <c r="I13" s="718">
        <v>0.08</v>
      </c>
      <c r="J13" s="158">
        <f t="shared" si="1"/>
        <v>0</v>
      </c>
    </row>
    <row r="14" spans="1:10" ht="15.75" customHeight="1">
      <c r="A14" s="715">
        <v>11</v>
      </c>
      <c r="B14" s="203" t="s">
        <v>758</v>
      </c>
      <c r="C14" s="203"/>
      <c r="D14" s="203"/>
      <c r="E14" s="204" t="s">
        <v>25</v>
      </c>
      <c r="F14" s="204">
        <v>40</v>
      </c>
      <c r="G14" s="205"/>
      <c r="H14" s="447">
        <f t="shared" si="0"/>
        <v>0</v>
      </c>
      <c r="I14" s="718">
        <v>0.08</v>
      </c>
      <c r="J14" s="158">
        <f t="shared" si="1"/>
        <v>0</v>
      </c>
    </row>
    <row r="15" spans="1:10" ht="15.75" customHeight="1">
      <c r="A15" s="716">
        <v>12</v>
      </c>
      <c r="B15" s="203" t="s">
        <v>759</v>
      </c>
      <c r="C15" s="203"/>
      <c r="D15" s="203"/>
      <c r="E15" s="204" t="s">
        <v>1036</v>
      </c>
      <c r="F15" s="204">
        <v>2</v>
      </c>
      <c r="G15" s="205"/>
      <c r="H15" s="447">
        <f t="shared" si="0"/>
        <v>0</v>
      </c>
      <c r="I15" s="718">
        <v>0.08</v>
      </c>
      <c r="J15" s="158">
        <f t="shared" si="1"/>
        <v>0</v>
      </c>
    </row>
    <row r="16" spans="1:10" ht="24.75" customHeight="1">
      <c r="A16" s="715">
        <v>13</v>
      </c>
      <c r="B16" s="203" t="s">
        <v>760</v>
      </c>
      <c r="C16" s="203"/>
      <c r="D16" s="203"/>
      <c r="E16" s="204" t="s">
        <v>1036</v>
      </c>
      <c r="F16" s="204">
        <v>10</v>
      </c>
      <c r="G16" s="205"/>
      <c r="H16" s="447">
        <f t="shared" si="0"/>
        <v>0</v>
      </c>
      <c r="I16" s="718">
        <v>0.08</v>
      </c>
      <c r="J16" s="158">
        <f t="shared" si="1"/>
        <v>0</v>
      </c>
    </row>
    <row r="17" spans="1:10" ht="15.75" customHeight="1">
      <c r="A17" s="716">
        <v>14</v>
      </c>
      <c r="B17" s="203" t="s">
        <v>761</v>
      </c>
      <c r="C17" s="203"/>
      <c r="D17" s="203"/>
      <c r="E17" s="204" t="s">
        <v>1036</v>
      </c>
      <c r="F17" s="204">
        <v>1</v>
      </c>
      <c r="G17" s="205"/>
      <c r="H17" s="447">
        <f t="shared" si="0"/>
        <v>0</v>
      </c>
      <c r="I17" s="718">
        <v>0.08</v>
      </c>
      <c r="J17" s="158">
        <f t="shared" si="1"/>
        <v>0</v>
      </c>
    </row>
    <row r="18" spans="1:10" ht="25.5" customHeight="1" thickBot="1">
      <c r="A18" s="715">
        <v>15</v>
      </c>
      <c r="B18" s="275" t="s">
        <v>762</v>
      </c>
      <c r="C18" s="275"/>
      <c r="D18" s="275"/>
      <c r="E18" s="276" t="s">
        <v>25</v>
      </c>
      <c r="F18" s="276">
        <v>10</v>
      </c>
      <c r="G18" s="448"/>
      <c r="H18" s="449">
        <f t="shared" si="0"/>
        <v>0</v>
      </c>
      <c r="I18" s="185">
        <v>0.08</v>
      </c>
      <c r="J18" s="180">
        <f t="shared" si="1"/>
        <v>0</v>
      </c>
    </row>
    <row r="19" spans="1:10" ht="15.75" customHeight="1" thickBot="1">
      <c r="A19" s="826" t="s">
        <v>102</v>
      </c>
      <c r="B19" s="826"/>
      <c r="C19" s="826"/>
      <c r="D19" s="826"/>
      <c r="E19" s="826"/>
      <c r="F19" s="826"/>
      <c r="G19" s="826"/>
      <c r="H19" s="145">
        <f>SUM(H4:H18)</f>
        <v>0</v>
      </c>
      <c r="I19" s="266"/>
      <c r="J19" s="277">
        <f>SUM(J4:J18)</f>
        <v>0</v>
      </c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58.5" customHeight="1">
      <c r="A21" s="799" t="s">
        <v>763</v>
      </c>
      <c r="B21" s="799"/>
      <c r="C21" s="799"/>
      <c r="D21" s="799"/>
      <c r="E21" s="799"/>
      <c r="F21" s="799"/>
      <c r="G21" s="799"/>
      <c r="H21" s="799"/>
      <c r="I21" s="799"/>
      <c r="J21" s="799"/>
      <c r="K21" s="128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7" ht="12.75" customHeight="1">
      <c r="A23" s="54"/>
      <c r="B23" s="54"/>
      <c r="C23" s="54"/>
      <c r="D23" s="54"/>
      <c r="E23" s="54"/>
      <c r="F23" s="54"/>
      <c r="G23" s="3" t="s">
        <v>106</v>
      </c>
    </row>
    <row r="24" spans="3:10" ht="22.5" customHeight="1">
      <c r="C24" s="103"/>
      <c r="D24" s="103"/>
      <c r="G24" s="777" t="s">
        <v>107</v>
      </c>
      <c r="H24" s="777"/>
      <c r="I24" s="777"/>
      <c r="J24" s="777"/>
    </row>
  </sheetData>
  <sheetProtection selectLockedCells="1" selectUnlockedCells="1"/>
  <mergeCells count="5">
    <mergeCell ref="G24:J24"/>
    <mergeCell ref="A1:F1"/>
    <mergeCell ref="A2:J2"/>
    <mergeCell ref="A19:G19"/>
    <mergeCell ref="A21:J21"/>
  </mergeCells>
  <printOptions horizontalCentered="1"/>
  <pageMargins left="0.2755905511811024" right="0.2755905511811024" top="1.0236220472440944" bottom="0.5118110236220472" header="0.7874015748031497" footer="0.275590551181102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6" sqref="C16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809" t="s">
        <v>764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36" customHeight="1">
      <c r="A2" s="786" t="s">
        <v>747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27.75" customHeight="1">
      <c r="A3" s="828" t="s">
        <v>765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42.75" customHeight="1">
      <c r="A4" s="78" t="s">
        <v>377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79" t="s">
        <v>371</v>
      </c>
      <c r="I4" s="79" t="s">
        <v>1003</v>
      </c>
      <c r="J4" s="80" t="s">
        <v>1004</v>
      </c>
    </row>
    <row r="5" spans="1:10" ht="24" customHeight="1">
      <c r="A5" s="517">
        <v>1</v>
      </c>
      <c r="B5" s="86" t="s">
        <v>766</v>
      </c>
      <c r="C5" s="86"/>
      <c r="D5" s="86"/>
      <c r="E5" s="270" t="s">
        <v>1036</v>
      </c>
      <c r="F5" s="270">
        <v>3</v>
      </c>
      <c r="G5" s="117"/>
      <c r="H5" s="117">
        <f>F5*G5</f>
        <v>0</v>
      </c>
      <c r="I5" s="118">
        <v>0.08</v>
      </c>
      <c r="J5" s="119">
        <f>H5*I5+H5</f>
        <v>0</v>
      </c>
    </row>
    <row r="6" spans="1:10" ht="22.5" customHeight="1">
      <c r="A6" s="824" t="s">
        <v>102</v>
      </c>
      <c r="B6" s="824"/>
      <c r="C6" s="824"/>
      <c r="D6" s="824"/>
      <c r="E6" s="824"/>
      <c r="F6" s="824"/>
      <c r="G6" s="824"/>
      <c r="H6" s="265">
        <f>SUM(H5)</f>
        <v>0</v>
      </c>
      <c r="I6" s="266"/>
      <c r="J6" s="267">
        <f>SUM(J5)</f>
        <v>0</v>
      </c>
    </row>
    <row r="7" spans="1:11" ht="27.75" customHeight="1">
      <c r="A7" s="827" t="s">
        <v>507</v>
      </c>
      <c r="B7" s="827"/>
      <c r="C7" s="827"/>
      <c r="D7" s="827"/>
      <c r="E7" s="827"/>
      <c r="F7" s="827"/>
      <c r="G7" s="827"/>
      <c r="H7" s="827"/>
      <c r="I7" s="827"/>
      <c r="J7" s="827"/>
      <c r="K7" s="125"/>
    </row>
    <row r="8" ht="17.25" customHeight="1">
      <c r="A8" s="56" t="s">
        <v>767</v>
      </c>
    </row>
    <row r="9" ht="17.25" customHeight="1">
      <c r="A9" s="3" t="s">
        <v>104</v>
      </c>
    </row>
    <row r="10" ht="17.25" customHeight="1">
      <c r="A10" s="56" t="s">
        <v>768</v>
      </c>
    </row>
    <row r="11" ht="17.25" customHeight="1">
      <c r="A11" s="3" t="s">
        <v>104</v>
      </c>
    </row>
    <row r="14" ht="12.75" customHeight="1">
      <c r="G14" s="3" t="s">
        <v>106</v>
      </c>
    </row>
    <row r="15" spans="3:10" ht="23.25" customHeight="1">
      <c r="C15" s="103"/>
      <c r="D15" s="103"/>
      <c r="G15" s="777" t="s">
        <v>107</v>
      </c>
      <c r="H15" s="777"/>
      <c r="I15" s="777"/>
      <c r="J15" s="777"/>
    </row>
  </sheetData>
  <sheetProtection selectLockedCells="1" selectUnlockedCells="1"/>
  <mergeCells count="6">
    <mergeCell ref="A7:J7"/>
    <mergeCell ref="G15:J15"/>
    <mergeCell ref="A1:J1"/>
    <mergeCell ref="A2:J2"/>
    <mergeCell ref="A3:J3"/>
    <mergeCell ref="A6:G6"/>
  </mergeCells>
  <printOptions horizontalCentered="1"/>
  <pageMargins left="0.35433070866141736" right="0.4724409448818898" top="1.1023622047244095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57421875" defaultRowHeight="12.75" customHeight="1" outlineLevelRow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0" ht="19.5" customHeight="1">
      <c r="A1" s="809" t="s">
        <v>769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30" customHeight="1">
      <c r="A2" s="799" t="s">
        <v>770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22.5" customHeight="1" outlineLevel="1">
      <c r="A3" s="828" t="s">
        <v>482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33" customHeight="1">
      <c r="A4" s="78" t="s">
        <v>995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79" t="s">
        <v>371</v>
      </c>
      <c r="I4" s="79" t="s">
        <v>1003</v>
      </c>
      <c r="J4" s="80" t="s">
        <v>1004</v>
      </c>
    </row>
    <row r="5" spans="1:10" ht="16.5" customHeight="1">
      <c r="A5" s="263">
        <v>1</v>
      </c>
      <c r="B5" s="518" t="s">
        <v>771</v>
      </c>
      <c r="C5" s="518"/>
      <c r="D5" s="518"/>
      <c r="E5" s="433" t="s">
        <v>1036</v>
      </c>
      <c r="F5" s="433">
        <v>150</v>
      </c>
      <c r="G5" s="519"/>
      <c r="H5" s="435">
        <f>F5*G5</f>
        <v>0</v>
      </c>
      <c r="I5" s="436">
        <v>0.08</v>
      </c>
      <c r="J5" s="432">
        <f>H5*I5+H5</f>
        <v>0</v>
      </c>
    </row>
    <row r="6" spans="1:10" ht="16.5" customHeight="1">
      <c r="A6" s="264">
        <v>2</v>
      </c>
      <c r="B6" s="445" t="s">
        <v>772</v>
      </c>
      <c r="C6" s="445"/>
      <c r="D6" s="445"/>
      <c r="E6" s="437" t="s">
        <v>1036</v>
      </c>
      <c r="F6" s="437">
        <v>35</v>
      </c>
      <c r="G6" s="520"/>
      <c r="H6" s="439">
        <f>F6*G6</f>
        <v>0</v>
      </c>
      <c r="I6" s="440">
        <v>0.08</v>
      </c>
      <c r="J6" s="441">
        <f>H6*I6+H6</f>
        <v>0</v>
      </c>
    </row>
    <row r="7" spans="1:10" ht="16.5" customHeight="1">
      <c r="A7" s="825" t="s">
        <v>102</v>
      </c>
      <c r="B7" s="825"/>
      <c r="C7" s="825"/>
      <c r="D7" s="825"/>
      <c r="E7" s="825"/>
      <c r="F7" s="825"/>
      <c r="G7" s="499"/>
      <c r="H7" s="500">
        <f>SUM(H5:H6)</f>
        <v>0</v>
      </c>
      <c r="I7" s="516"/>
      <c r="J7" s="501">
        <f>SUM(J5:J6)</f>
        <v>0</v>
      </c>
    </row>
    <row r="9" ht="12.75" customHeight="1">
      <c r="A9" s="278"/>
    </row>
    <row r="10" ht="12.75" customHeight="1">
      <c r="A10" s="56" t="s">
        <v>773</v>
      </c>
    </row>
    <row r="11" ht="12.75" customHeight="1">
      <c r="A11" s="3" t="s">
        <v>104</v>
      </c>
    </row>
    <row r="12" ht="12.75" customHeight="1">
      <c r="A12" s="56" t="s">
        <v>774</v>
      </c>
    </row>
    <row r="13" ht="12.75" customHeight="1">
      <c r="A13" s="3" t="s">
        <v>104</v>
      </c>
    </row>
    <row r="15" ht="12.75" customHeight="1">
      <c r="G15" s="3" t="s">
        <v>775</v>
      </c>
    </row>
    <row r="16" spans="3:10" ht="24" customHeight="1">
      <c r="C16" s="103"/>
      <c r="D16" s="103"/>
      <c r="G16" s="777" t="s">
        <v>107</v>
      </c>
      <c r="H16" s="777"/>
      <c r="I16" s="777"/>
      <c r="J16" s="777"/>
    </row>
  </sheetData>
  <sheetProtection selectLockedCells="1" selectUnlockedCells="1"/>
  <mergeCells count="5">
    <mergeCell ref="G16:J16"/>
    <mergeCell ref="A1:J1"/>
    <mergeCell ref="A2:J2"/>
    <mergeCell ref="A3:J3"/>
    <mergeCell ref="A7:F7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5" sqref="G5:G6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809" t="s">
        <v>776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39.75" customHeight="1">
      <c r="A2" s="786" t="s">
        <v>777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39.75" customHeight="1">
      <c r="A3" s="828" t="s">
        <v>765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27" customHeight="1">
      <c r="A4" s="78" t="s">
        <v>995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279" t="s">
        <v>371</v>
      </c>
      <c r="I4" s="79" t="s">
        <v>1003</v>
      </c>
      <c r="J4" s="80" t="s">
        <v>1004</v>
      </c>
    </row>
    <row r="5" spans="1:10" ht="19.5" customHeight="1">
      <c r="A5" s="521">
        <v>1</v>
      </c>
      <c r="B5" s="518" t="s">
        <v>778</v>
      </c>
      <c r="C5" s="518"/>
      <c r="D5" s="518"/>
      <c r="E5" s="433" t="s">
        <v>1036</v>
      </c>
      <c r="F5" s="433">
        <v>70</v>
      </c>
      <c r="G5" s="518"/>
      <c r="H5" s="435">
        <f>F5*G5</f>
        <v>0</v>
      </c>
      <c r="I5" s="436">
        <v>0.08</v>
      </c>
      <c r="J5" s="432">
        <f>H5*I5+H5</f>
        <v>0</v>
      </c>
    </row>
    <row r="6" spans="1:10" ht="19.5" customHeight="1">
      <c r="A6" s="522">
        <v>2</v>
      </c>
      <c r="B6" s="445" t="s">
        <v>779</v>
      </c>
      <c r="C6" s="445"/>
      <c r="D6" s="445"/>
      <c r="E6" s="437" t="s">
        <v>1036</v>
      </c>
      <c r="F6" s="437">
        <v>5</v>
      </c>
      <c r="G6" s="445"/>
      <c r="H6" s="439">
        <f>F6*G6</f>
        <v>0</v>
      </c>
      <c r="I6" s="436">
        <v>0.08</v>
      </c>
      <c r="J6" s="441">
        <f>H6*I6+H6</f>
        <v>0</v>
      </c>
    </row>
    <row r="7" spans="1:10" ht="21" customHeight="1">
      <c r="A7" s="829" t="s">
        <v>102</v>
      </c>
      <c r="B7" s="829"/>
      <c r="C7" s="829"/>
      <c r="D7" s="829"/>
      <c r="E7" s="829"/>
      <c r="F7" s="829"/>
      <c r="G7" s="829"/>
      <c r="H7" s="507">
        <f>SUM(H5:H6)</f>
        <v>0</v>
      </c>
      <c r="I7" s="523"/>
      <c r="J7" s="508">
        <f>SUM(J5:J6)</f>
        <v>0</v>
      </c>
    </row>
    <row r="8" spans="1:10" ht="38.25" customHeight="1">
      <c r="A8" s="810" t="s">
        <v>780</v>
      </c>
      <c r="B8" s="810"/>
      <c r="C8" s="810"/>
      <c r="D8" s="810"/>
      <c r="E8" s="810"/>
      <c r="F8" s="810"/>
      <c r="G8" s="810"/>
      <c r="H8" s="810"/>
      <c r="I8" s="810"/>
      <c r="J8" s="810"/>
    </row>
    <row r="9" ht="12.75" customHeight="1">
      <c r="A9" s="56" t="s">
        <v>781</v>
      </c>
    </row>
    <row r="10" ht="12.75" customHeight="1">
      <c r="A10" s="3" t="s">
        <v>104</v>
      </c>
    </row>
    <row r="11" ht="12.75" customHeight="1">
      <c r="A11" s="56" t="s">
        <v>782</v>
      </c>
    </row>
    <row r="12" ht="12.75" customHeight="1">
      <c r="A12" s="3" t="s">
        <v>104</v>
      </c>
    </row>
    <row r="14" ht="12.75" customHeight="1">
      <c r="G14" s="3" t="s">
        <v>775</v>
      </c>
    </row>
    <row r="15" spans="3:10" ht="21" customHeight="1">
      <c r="C15" s="103"/>
      <c r="D15" s="103"/>
      <c r="G15" s="777" t="s">
        <v>107</v>
      </c>
      <c r="H15" s="777"/>
      <c r="I15" s="777"/>
      <c r="J15" s="777"/>
    </row>
  </sheetData>
  <sheetProtection selectLockedCells="1" selectUnlockedCells="1"/>
  <mergeCells count="6">
    <mergeCell ref="A8:J8"/>
    <mergeCell ref="G15:J15"/>
    <mergeCell ref="A1:J1"/>
    <mergeCell ref="A2:J2"/>
    <mergeCell ref="A3:J3"/>
    <mergeCell ref="A7:G7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809" t="s">
        <v>783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21" customHeight="1">
      <c r="A2" s="786" t="s">
        <v>784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27" customHeight="1" thickBot="1">
      <c r="A3" s="9" t="s">
        <v>377</v>
      </c>
      <c r="B3" s="10" t="s">
        <v>996</v>
      </c>
      <c r="C3" s="62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1004</v>
      </c>
    </row>
    <row r="4" spans="1:10" ht="14.25" customHeight="1">
      <c r="A4" s="281">
        <v>1</v>
      </c>
      <c r="B4" s="229" t="s">
        <v>785</v>
      </c>
      <c r="C4" s="229"/>
      <c r="D4" s="229"/>
      <c r="E4" s="427" t="s">
        <v>1036</v>
      </c>
      <c r="F4" s="524">
        <v>3</v>
      </c>
      <c r="G4" s="525"/>
      <c r="H4" s="526">
        <f aca="true" t="shared" si="0" ref="H4:H9">F4*G4</f>
        <v>0</v>
      </c>
      <c r="I4" s="609">
        <v>0.08</v>
      </c>
      <c r="J4" s="527">
        <f aca="true" t="shared" si="1" ref="J4:J9">H4*I4+H4</f>
        <v>0</v>
      </c>
    </row>
    <row r="5" spans="1:10" ht="15" customHeight="1">
      <c r="A5" s="283">
        <v>2</v>
      </c>
      <c r="B5" s="469" t="s">
        <v>786</v>
      </c>
      <c r="C5" s="469"/>
      <c r="D5" s="469"/>
      <c r="E5" s="443" t="s">
        <v>1036</v>
      </c>
      <c r="F5" s="443">
        <v>30</v>
      </c>
      <c r="G5" s="528"/>
      <c r="H5" s="529">
        <f t="shared" si="0"/>
        <v>0</v>
      </c>
      <c r="I5" s="610">
        <v>0.08</v>
      </c>
      <c r="J5" s="530">
        <f t="shared" si="1"/>
        <v>0</v>
      </c>
    </row>
    <row r="6" spans="1:10" ht="14.25" customHeight="1">
      <c r="A6" s="283">
        <v>3</v>
      </c>
      <c r="B6" s="469" t="s">
        <v>787</v>
      </c>
      <c r="C6" s="469"/>
      <c r="D6" s="469"/>
      <c r="E6" s="443" t="s">
        <v>1036</v>
      </c>
      <c r="F6" s="443">
        <v>30</v>
      </c>
      <c r="G6" s="528"/>
      <c r="H6" s="529">
        <f t="shared" si="0"/>
        <v>0</v>
      </c>
      <c r="I6" s="610">
        <v>0.08</v>
      </c>
      <c r="J6" s="530">
        <f t="shared" si="1"/>
        <v>0</v>
      </c>
    </row>
    <row r="7" spans="1:10" ht="14.25" customHeight="1">
      <c r="A7" s="283">
        <v>4</v>
      </c>
      <c r="B7" s="469" t="s">
        <v>788</v>
      </c>
      <c r="C7" s="469"/>
      <c r="D7" s="469"/>
      <c r="E7" s="443" t="s">
        <v>1036</v>
      </c>
      <c r="F7" s="443">
        <v>12</v>
      </c>
      <c r="G7" s="528"/>
      <c r="H7" s="529">
        <f t="shared" si="0"/>
        <v>0</v>
      </c>
      <c r="I7" s="610">
        <v>0.08</v>
      </c>
      <c r="J7" s="530">
        <f t="shared" si="1"/>
        <v>0</v>
      </c>
    </row>
    <row r="8" spans="1:10" ht="12.75" customHeight="1">
      <c r="A8" s="283">
        <v>5</v>
      </c>
      <c r="B8" s="469" t="s">
        <v>789</v>
      </c>
      <c r="C8" s="469"/>
      <c r="D8" s="469"/>
      <c r="E8" s="443" t="s">
        <v>1036</v>
      </c>
      <c r="F8" s="443">
        <v>60</v>
      </c>
      <c r="G8" s="528"/>
      <c r="H8" s="529">
        <f t="shared" si="0"/>
        <v>0</v>
      </c>
      <c r="I8" s="610">
        <v>0.08</v>
      </c>
      <c r="J8" s="530">
        <f t="shared" si="1"/>
        <v>0</v>
      </c>
    </row>
    <row r="9" spans="1:10" ht="13.5" customHeight="1" thickBot="1">
      <c r="A9" s="264">
        <v>6</v>
      </c>
      <c r="B9" s="213" t="s">
        <v>790</v>
      </c>
      <c r="C9" s="213"/>
      <c r="D9" s="213"/>
      <c r="E9" s="437" t="s">
        <v>1036</v>
      </c>
      <c r="F9" s="437">
        <v>20</v>
      </c>
      <c r="G9" s="531"/>
      <c r="H9" s="532">
        <f t="shared" si="0"/>
        <v>0</v>
      </c>
      <c r="I9" s="556">
        <v>0.08</v>
      </c>
      <c r="J9" s="533">
        <f t="shared" si="1"/>
        <v>0</v>
      </c>
    </row>
    <row r="10" spans="1:10" ht="15.75" customHeight="1" thickBot="1">
      <c r="A10" s="534"/>
      <c r="B10" s="535" t="s">
        <v>102</v>
      </c>
      <c r="C10" s="535"/>
      <c r="D10" s="535"/>
      <c r="E10" s="536"/>
      <c r="F10" s="536"/>
      <c r="G10" s="537"/>
      <c r="H10" s="500">
        <f>SUM(H4:H9)</f>
        <v>0</v>
      </c>
      <c r="I10" s="516"/>
      <c r="J10" s="501">
        <f>SUM(J4:J9)</f>
        <v>0</v>
      </c>
    </row>
    <row r="12" ht="12.75" customHeight="1">
      <c r="A12" s="56" t="s">
        <v>791</v>
      </c>
    </row>
    <row r="13" ht="12.75" customHeight="1">
      <c r="A13" s="3" t="s">
        <v>104</v>
      </c>
    </row>
    <row r="14" ht="12.75" customHeight="1">
      <c r="A14" s="56" t="s">
        <v>792</v>
      </c>
    </row>
    <row r="15" ht="12.75" customHeight="1">
      <c r="A15" s="3" t="s">
        <v>104</v>
      </c>
    </row>
    <row r="17" ht="12.75" customHeight="1">
      <c r="G17" s="3" t="s">
        <v>775</v>
      </c>
    </row>
    <row r="18" spans="3:10" ht="20.25" customHeight="1">
      <c r="C18" s="103"/>
      <c r="D18" s="103"/>
      <c r="G18" s="777" t="s">
        <v>107</v>
      </c>
      <c r="H18" s="777"/>
      <c r="I18" s="777"/>
      <c r="J18" s="777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31496062992125984" right="0.2755905511811024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&amp;C&amp;F&amp;RSPZOZ_NT/DZP/PN/12/18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809" t="s">
        <v>793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33.75" customHeight="1">
      <c r="A2" s="786" t="s">
        <v>794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30" customHeight="1">
      <c r="A3" s="280" t="s">
        <v>995</v>
      </c>
      <c r="B3" s="10" t="s">
        <v>996</v>
      </c>
      <c r="C3" s="11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1004</v>
      </c>
    </row>
    <row r="4" spans="1:10" ht="17.25" customHeight="1">
      <c r="A4" s="543">
        <v>1</v>
      </c>
      <c r="B4" s="282" t="s">
        <v>795</v>
      </c>
      <c r="C4" s="282"/>
      <c r="D4" s="282"/>
      <c r="E4" s="107" t="s">
        <v>1036</v>
      </c>
      <c r="F4" s="107">
        <v>400</v>
      </c>
      <c r="G4" s="107"/>
      <c r="H4" s="429">
        <f>F4*G4</f>
        <v>0</v>
      </c>
      <c r="I4" s="639">
        <v>0.08</v>
      </c>
      <c r="J4" s="426">
        <f>H4*I4+H4</f>
        <v>0</v>
      </c>
    </row>
    <row r="5" spans="1:10" ht="17.25" customHeight="1">
      <c r="A5" s="283">
        <v>2</v>
      </c>
      <c r="B5" s="95" t="s">
        <v>796</v>
      </c>
      <c r="C5" s="95"/>
      <c r="D5" s="95"/>
      <c r="E5" s="96" t="s">
        <v>1036</v>
      </c>
      <c r="F5" s="96">
        <v>100</v>
      </c>
      <c r="G5" s="96"/>
      <c r="H5" s="538">
        <f>F5*G5</f>
        <v>0</v>
      </c>
      <c r="I5" s="632">
        <v>0.08</v>
      </c>
      <c r="J5" s="539">
        <f>H5*I5+H5</f>
        <v>0</v>
      </c>
    </row>
    <row r="6" spans="1:10" ht="17.25" customHeight="1" thickBot="1">
      <c r="A6" s="264">
        <v>3</v>
      </c>
      <c r="B6" s="486" t="s">
        <v>797</v>
      </c>
      <c r="C6" s="445"/>
      <c r="D6" s="445"/>
      <c r="E6" s="437" t="s">
        <v>25</v>
      </c>
      <c r="F6" s="437">
        <v>6800</v>
      </c>
      <c r="G6" s="437"/>
      <c r="H6" s="439">
        <f>F6*G6</f>
        <v>0</v>
      </c>
      <c r="I6" s="719">
        <v>0.08</v>
      </c>
      <c r="J6" s="441">
        <f>H6*I6+H6</f>
        <v>0</v>
      </c>
    </row>
    <row r="7" spans="1:10" ht="19.5" customHeight="1" thickBot="1">
      <c r="A7" s="540"/>
      <c r="B7" s="499" t="s">
        <v>102</v>
      </c>
      <c r="C7" s="499"/>
      <c r="D7" s="499"/>
      <c r="E7" s="541"/>
      <c r="F7" s="542"/>
      <c r="G7" s="542"/>
      <c r="H7" s="507">
        <f>SUM(H4:H6)</f>
        <v>0</v>
      </c>
      <c r="I7" s="523"/>
      <c r="J7" s="508">
        <f>SUM(J4:J6)</f>
        <v>0</v>
      </c>
    </row>
    <row r="9" ht="12.75" customHeight="1">
      <c r="A9" s="56" t="s">
        <v>798</v>
      </c>
    </row>
    <row r="10" ht="12.75" customHeight="1">
      <c r="A10" s="3" t="s">
        <v>104</v>
      </c>
    </row>
    <row r="11" ht="12.75" customHeight="1">
      <c r="A11" s="56" t="s">
        <v>799</v>
      </c>
    </row>
    <row r="12" ht="12.75" customHeight="1">
      <c r="A12" s="3" t="s">
        <v>104</v>
      </c>
    </row>
    <row r="14" ht="12.75" customHeight="1">
      <c r="G14" s="3" t="s">
        <v>106</v>
      </c>
    </row>
    <row r="15" spans="3:10" ht="24" customHeight="1">
      <c r="C15" s="103"/>
      <c r="D15" s="103"/>
      <c r="G15" s="777" t="s">
        <v>107</v>
      </c>
      <c r="H15" s="777"/>
      <c r="I15" s="777"/>
      <c r="J15" s="777"/>
    </row>
  </sheetData>
  <sheetProtection selectLockedCells="1" selectUnlockedCells="1"/>
  <mergeCells count="3">
    <mergeCell ref="A1:J1"/>
    <mergeCell ref="A2:J2"/>
    <mergeCell ref="G15:J15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.75" customHeight="1">
      <c r="A1" s="798" t="s">
        <v>800</v>
      </c>
      <c r="B1" s="798"/>
      <c r="C1" s="798"/>
      <c r="D1" s="798"/>
      <c r="E1" s="798"/>
      <c r="F1" s="798"/>
      <c r="G1" s="798" t="e">
        <f>"g"*"h"</f>
        <v>#VALUE!</v>
      </c>
      <c r="H1" s="798"/>
      <c r="I1" s="798"/>
      <c r="J1" s="798"/>
    </row>
    <row r="2" spans="1:10" ht="27.75" customHeight="1">
      <c r="A2" s="799" t="s">
        <v>794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33" customHeight="1">
      <c r="A3" s="280" t="s">
        <v>377</v>
      </c>
      <c r="B3" s="10" t="s">
        <v>996</v>
      </c>
      <c r="C3" s="11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1004</v>
      </c>
    </row>
    <row r="4" spans="1:10" ht="17.25" customHeight="1">
      <c r="A4" s="544">
        <v>1</v>
      </c>
      <c r="B4" s="497" t="s">
        <v>801</v>
      </c>
      <c r="C4" s="497"/>
      <c r="D4" s="497"/>
      <c r="E4" s="497" t="s">
        <v>25</v>
      </c>
      <c r="F4" s="545">
        <v>10000</v>
      </c>
      <c r="G4" s="497"/>
      <c r="H4" s="546">
        <f>F4*G4</f>
        <v>0</v>
      </c>
      <c r="I4" s="547">
        <v>0.08</v>
      </c>
      <c r="J4" s="548">
        <f>H4*I4+H4</f>
        <v>0</v>
      </c>
    </row>
    <row r="5" spans="1:10" ht="17.25" customHeight="1">
      <c r="A5" s="490"/>
      <c r="B5" s="499" t="s">
        <v>102</v>
      </c>
      <c r="C5" s="499"/>
      <c r="D5" s="499"/>
      <c r="E5" s="499"/>
      <c r="F5" s="499"/>
      <c r="G5" s="499"/>
      <c r="H5" s="549">
        <f>SUM(H4)</f>
        <v>0</v>
      </c>
      <c r="I5" s="516"/>
      <c r="J5" s="550">
        <f>SUM(J4)</f>
        <v>0</v>
      </c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8" ht="12.75" customHeight="1">
      <c r="A8" s="56" t="s">
        <v>802</v>
      </c>
    </row>
    <row r="9" ht="12.75" customHeight="1">
      <c r="A9" s="3" t="s">
        <v>104</v>
      </c>
    </row>
    <row r="10" ht="12.75" customHeight="1">
      <c r="A10" s="56" t="s">
        <v>803</v>
      </c>
    </row>
    <row r="11" ht="12.75" customHeight="1">
      <c r="A11" s="3" t="s">
        <v>104</v>
      </c>
    </row>
    <row r="13" ht="12.75" customHeight="1">
      <c r="G13" s="3" t="s">
        <v>775</v>
      </c>
    </row>
    <row r="14" spans="3:10" ht="24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2755905511811024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3"/>
  <sheetViews>
    <sheetView zoomScalePageLayoutView="0" workbookViewId="0" topLeftCell="A130">
      <selection activeCell="B261" sqref="B261"/>
    </sheetView>
  </sheetViews>
  <sheetFormatPr defaultColWidth="11.57421875" defaultRowHeight="12.75" customHeight="1"/>
  <cols>
    <col min="1" max="1" width="4.7109375" style="3" customWidth="1"/>
    <col min="2" max="2" width="39.1406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1406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 customHeight="1">
      <c r="A1" s="7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>
      <c r="A2" s="786" t="s">
        <v>993</v>
      </c>
      <c r="B2" s="786"/>
      <c r="C2" s="786"/>
      <c r="D2" s="786"/>
      <c r="E2" s="786"/>
      <c r="F2" s="786"/>
      <c r="G2" s="786"/>
      <c r="H2" s="786"/>
      <c r="I2" s="786"/>
      <c r="J2" s="786"/>
      <c r="K2" s="60"/>
    </row>
    <row r="3" spans="1:11" ht="16.5" customHeight="1">
      <c r="A3" s="793" t="s">
        <v>994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</row>
    <row r="4" spans="1:13" s="56" customFormat="1" ht="39" customHeight="1">
      <c r="A4" s="61" t="s">
        <v>995</v>
      </c>
      <c r="B4" s="62" t="s">
        <v>996</v>
      </c>
      <c r="C4" s="62" t="s">
        <v>997</v>
      </c>
      <c r="D4" s="62" t="s">
        <v>998</v>
      </c>
      <c r="E4" s="62" t="s">
        <v>999</v>
      </c>
      <c r="F4" s="62" t="s">
        <v>1000</v>
      </c>
      <c r="G4" s="62" t="s">
        <v>1001</v>
      </c>
      <c r="H4" s="62" t="s">
        <v>1002</v>
      </c>
      <c r="I4" s="62" t="s">
        <v>1003</v>
      </c>
      <c r="J4" s="63" t="s">
        <v>1004</v>
      </c>
      <c r="K4" s="58"/>
      <c r="L4" s="58"/>
      <c r="M4" s="58"/>
    </row>
    <row r="5" spans="1:11" ht="15" customHeight="1">
      <c r="A5" s="796" t="s">
        <v>111</v>
      </c>
      <c r="B5" s="796"/>
      <c r="C5" s="796"/>
      <c r="D5" s="796"/>
      <c r="E5" s="796"/>
      <c r="F5" s="64"/>
      <c r="G5" s="64"/>
      <c r="H5" s="65"/>
      <c r="I5" s="65"/>
      <c r="J5" s="66"/>
      <c r="K5" s="59"/>
    </row>
    <row r="6" spans="1:11" ht="13.5" customHeight="1">
      <c r="A6" s="42">
        <v>1</v>
      </c>
      <c r="B6" s="67" t="s">
        <v>112</v>
      </c>
      <c r="C6" s="67"/>
      <c r="D6" s="67"/>
      <c r="E6" s="45" t="s">
        <v>1036</v>
      </c>
      <c r="F6" s="45">
        <v>20</v>
      </c>
      <c r="G6" s="68"/>
      <c r="H6" s="48">
        <f aca="true" t="shared" si="0" ref="H6:H38">F6*G6</f>
        <v>0</v>
      </c>
      <c r="I6" s="69">
        <v>0.23</v>
      </c>
      <c r="J6" s="70">
        <f aca="true" t="shared" si="1" ref="J6:J38">H6*I6+H6</f>
        <v>0</v>
      </c>
      <c r="K6" s="59"/>
    </row>
    <row r="7" spans="1:11" ht="13.5" customHeight="1">
      <c r="A7" s="15">
        <v>2</v>
      </c>
      <c r="B7" s="18" t="s">
        <v>955</v>
      </c>
      <c r="C7" s="18"/>
      <c r="D7" s="18"/>
      <c r="E7" s="25" t="s">
        <v>1036</v>
      </c>
      <c r="F7" s="25">
        <v>2</v>
      </c>
      <c r="G7" s="71"/>
      <c r="H7" s="17">
        <f t="shared" si="0"/>
        <v>0</v>
      </c>
      <c r="I7" s="69">
        <v>0.08</v>
      </c>
      <c r="J7" s="39">
        <f t="shared" si="1"/>
        <v>0</v>
      </c>
      <c r="K7" s="59"/>
    </row>
    <row r="8" spans="1:11" ht="13.5" customHeight="1">
      <c r="A8" s="42">
        <v>3</v>
      </c>
      <c r="B8" s="18" t="s">
        <v>113</v>
      </c>
      <c r="C8" s="18"/>
      <c r="D8" s="18"/>
      <c r="E8" s="25" t="s">
        <v>1036</v>
      </c>
      <c r="F8" s="25">
        <v>70</v>
      </c>
      <c r="G8" s="71"/>
      <c r="H8" s="17">
        <f t="shared" si="0"/>
        <v>0</v>
      </c>
      <c r="I8" s="69">
        <v>0.23</v>
      </c>
      <c r="J8" s="39">
        <f t="shared" si="1"/>
        <v>0</v>
      </c>
      <c r="K8" s="59"/>
    </row>
    <row r="9" spans="1:11" ht="13.5" customHeight="1">
      <c r="A9" s="15">
        <v>4</v>
      </c>
      <c r="B9" s="18" t="s">
        <v>114</v>
      </c>
      <c r="C9" s="18"/>
      <c r="D9" s="18"/>
      <c r="E9" s="25" t="s">
        <v>1036</v>
      </c>
      <c r="F9" s="25">
        <v>20</v>
      </c>
      <c r="G9" s="71"/>
      <c r="H9" s="17">
        <f t="shared" si="0"/>
        <v>0</v>
      </c>
      <c r="I9" s="69">
        <v>0.08</v>
      </c>
      <c r="J9" s="39">
        <f t="shared" si="1"/>
        <v>0</v>
      </c>
      <c r="K9" s="59"/>
    </row>
    <row r="10" spans="1:11" ht="13.5" customHeight="1">
      <c r="A10" s="42">
        <v>5</v>
      </c>
      <c r="B10" s="18" t="s">
        <v>115</v>
      </c>
      <c r="C10" s="18"/>
      <c r="D10" s="18"/>
      <c r="E10" s="25" t="s">
        <v>1036</v>
      </c>
      <c r="F10" s="25">
        <v>2</v>
      </c>
      <c r="G10" s="71"/>
      <c r="H10" s="17">
        <f t="shared" si="0"/>
        <v>0</v>
      </c>
      <c r="I10" s="69">
        <v>0.08</v>
      </c>
      <c r="J10" s="39">
        <f t="shared" si="1"/>
        <v>0</v>
      </c>
      <c r="K10" s="59"/>
    </row>
    <row r="11" spans="1:11" ht="13.5" customHeight="1">
      <c r="A11" s="15">
        <v>6</v>
      </c>
      <c r="B11" s="18" t="s">
        <v>116</v>
      </c>
      <c r="C11" s="18"/>
      <c r="D11" s="18"/>
      <c r="E11" s="25" t="s">
        <v>1036</v>
      </c>
      <c r="F11" s="25">
        <v>2</v>
      </c>
      <c r="G11" s="71"/>
      <c r="H11" s="17">
        <f t="shared" si="0"/>
        <v>0</v>
      </c>
      <c r="I11" s="69">
        <v>0.08</v>
      </c>
      <c r="J11" s="39">
        <f t="shared" si="1"/>
        <v>0</v>
      </c>
      <c r="K11" s="59"/>
    </row>
    <row r="12" spans="1:11" ht="13.5" customHeight="1">
      <c r="A12" s="42">
        <v>7</v>
      </c>
      <c r="B12" s="18" t="s">
        <v>117</v>
      </c>
      <c r="C12" s="18"/>
      <c r="D12" s="18"/>
      <c r="E12" s="25" t="s">
        <v>1036</v>
      </c>
      <c r="F12" s="25">
        <v>2</v>
      </c>
      <c r="G12" s="71"/>
      <c r="H12" s="17">
        <f t="shared" si="0"/>
        <v>0</v>
      </c>
      <c r="I12" s="69">
        <v>0.08</v>
      </c>
      <c r="J12" s="39">
        <f t="shared" si="1"/>
        <v>0</v>
      </c>
      <c r="K12" s="59"/>
    </row>
    <row r="13" spans="1:11" ht="13.5" customHeight="1">
      <c r="A13" s="15">
        <v>8</v>
      </c>
      <c r="B13" s="18" t="s">
        <v>118</v>
      </c>
      <c r="C13" s="18"/>
      <c r="D13" s="18"/>
      <c r="E13" s="25" t="s">
        <v>1036</v>
      </c>
      <c r="F13" s="25">
        <v>12</v>
      </c>
      <c r="G13" s="71"/>
      <c r="H13" s="17">
        <f t="shared" si="0"/>
        <v>0</v>
      </c>
      <c r="I13" s="69">
        <v>0.08</v>
      </c>
      <c r="J13" s="39">
        <f t="shared" si="1"/>
        <v>0</v>
      </c>
      <c r="K13" s="59"/>
    </row>
    <row r="14" spans="1:11" ht="13.5" customHeight="1">
      <c r="A14" s="42">
        <v>9</v>
      </c>
      <c r="B14" s="18" t="s">
        <v>119</v>
      </c>
      <c r="C14" s="18"/>
      <c r="D14" s="18"/>
      <c r="E14" s="25" t="s">
        <v>1036</v>
      </c>
      <c r="F14" s="25">
        <v>1</v>
      </c>
      <c r="G14" s="71"/>
      <c r="H14" s="17">
        <f t="shared" si="0"/>
        <v>0</v>
      </c>
      <c r="I14" s="69">
        <v>0.08</v>
      </c>
      <c r="J14" s="39">
        <f t="shared" si="1"/>
        <v>0</v>
      </c>
      <c r="K14" s="59"/>
    </row>
    <row r="15" spans="1:11" ht="13.5" customHeight="1">
      <c r="A15" s="15">
        <v>10</v>
      </c>
      <c r="B15" s="72" t="s">
        <v>120</v>
      </c>
      <c r="C15" s="28"/>
      <c r="D15" s="28"/>
      <c r="E15" s="73" t="s">
        <v>1036</v>
      </c>
      <c r="F15" s="73">
        <v>2</v>
      </c>
      <c r="G15" s="71"/>
      <c r="H15" s="17">
        <f t="shared" si="0"/>
        <v>0</v>
      </c>
      <c r="I15" s="69">
        <v>0.08</v>
      </c>
      <c r="J15" s="39">
        <f t="shared" si="1"/>
        <v>0</v>
      </c>
      <c r="K15" s="59"/>
    </row>
    <row r="16" spans="1:11" ht="13.5" customHeight="1">
      <c r="A16" s="42">
        <v>11</v>
      </c>
      <c r="B16" s="18" t="s">
        <v>121</v>
      </c>
      <c r="C16" s="18"/>
      <c r="D16" s="18"/>
      <c r="E16" s="25" t="s">
        <v>1036</v>
      </c>
      <c r="F16" s="25">
        <v>2</v>
      </c>
      <c r="G16" s="71"/>
      <c r="H16" s="17">
        <f t="shared" si="0"/>
        <v>0</v>
      </c>
      <c r="I16" s="69">
        <v>0.08</v>
      </c>
      <c r="J16" s="39">
        <f t="shared" si="1"/>
        <v>0</v>
      </c>
      <c r="K16" s="59"/>
    </row>
    <row r="17" spans="1:11" ht="13.5" customHeight="1">
      <c r="A17" s="15">
        <v>12</v>
      </c>
      <c r="B17" s="18" t="s">
        <v>122</v>
      </c>
      <c r="C17" s="18"/>
      <c r="D17" s="18"/>
      <c r="E17" s="25" t="s">
        <v>1036</v>
      </c>
      <c r="F17" s="25">
        <v>40</v>
      </c>
      <c r="G17" s="71"/>
      <c r="H17" s="17">
        <f t="shared" si="0"/>
        <v>0</v>
      </c>
      <c r="I17" s="69">
        <v>0.08</v>
      </c>
      <c r="J17" s="39">
        <f t="shared" si="1"/>
        <v>0</v>
      </c>
      <c r="K17" s="59"/>
    </row>
    <row r="18" spans="1:11" ht="13.5" customHeight="1">
      <c r="A18" s="42">
        <v>13</v>
      </c>
      <c r="B18" s="18" t="s">
        <v>123</v>
      </c>
      <c r="C18" s="18"/>
      <c r="D18" s="18"/>
      <c r="E18" s="25" t="s">
        <v>1036</v>
      </c>
      <c r="F18" s="25">
        <v>15</v>
      </c>
      <c r="G18" s="71"/>
      <c r="H18" s="17">
        <f t="shared" si="0"/>
        <v>0</v>
      </c>
      <c r="I18" s="69">
        <v>0.08</v>
      </c>
      <c r="J18" s="39">
        <f t="shared" si="1"/>
        <v>0</v>
      </c>
      <c r="K18" s="59"/>
    </row>
    <row r="19" spans="1:11" ht="13.5" customHeight="1">
      <c r="A19" s="15">
        <v>14</v>
      </c>
      <c r="B19" s="26" t="s">
        <v>124</v>
      </c>
      <c r="C19" s="18"/>
      <c r="D19" s="18"/>
      <c r="E19" s="25" t="s">
        <v>1036</v>
      </c>
      <c r="F19" s="25">
        <v>15</v>
      </c>
      <c r="G19" s="71"/>
      <c r="H19" s="17">
        <f t="shared" si="0"/>
        <v>0</v>
      </c>
      <c r="I19" s="69">
        <v>0.23</v>
      </c>
      <c r="J19" s="39">
        <f t="shared" si="1"/>
        <v>0</v>
      </c>
      <c r="K19" s="59"/>
    </row>
    <row r="20" spans="1:11" ht="13.5" customHeight="1">
      <c r="A20" s="42">
        <v>15</v>
      </c>
      <c r="B20" s="26" t="s">
        <v>125</v>
      </c>
      <c r="C20" s="18"/>
      <c r="D20" s="18"/>
      <c r="E20" s="25" t="s">
        <v>1036</v>
      </c>
      <c r="F20" s="25">
        <v>2</v>
      </c>
      <c r="G20" s="71"/>
      <c r="H20" s="17">
        <f t="shared" si="0"/>
        <v>0</v>
      </c>
      <c r="I20" s="69">
        <v>0.08</v>
      </c>
      <c r="J20" s="39">
        <f t="shared" si="1"/>
        <v>0</v>
      </c>
      <c r="K20" s="59"/>
    </row>
    <row r="21" spans="1:11" ht="13.5" customHeight="1">
      <c r="A21" s="15">
        <v>16</v>
      </c>
      <c r="B21" s="26" t="s">
        <v>126</v>
      </c>
      <c r="C21" s="18"/>
      <c r="D21" s="18"/>
      <c r="E21" s="25" t="s">
        <v>1036</v>
      </c>
      <c r="F21" s="25">
        <v>150</v>
      </c>
      <c r="G21" s="71"/>
      <c r="H21" s="17">
        <f t="shared" si="0"/>
        <v>0</v>
      </c>
      <c r="I21" s="69">
        <v>0.23</v>
      </c>
      <c r="J21" s="39">
        <f t="shared" si="1"/>
        <v>0</v>
      </c>
      <c r="K21" s="59"/>
    </row>
    <row r="22" spans="1:11" ht="13.5" customHeight="1">
      <c r="A22" s="42">
        <v>17</v>
      </c>
      <c r="B22" s="18" t="s">
        <v>127</v>
      </c>
      <c r="C22" s="18"/>
      <c r="D22" s="18"/>
      <c r="E22" s="25" t="s">
        <v>1036</v>
      </c>
      <c r="F22" s="25">
        <v>2</v>
      </c>
      <c r="G22" s="71"/>
      <c r="H22" s="17">
        <f t="shared" si="0"/>
        <v>0</v>
      </c>
      <c r="I22" s="69">
        <v>0.08</v>
      </c>
      <c r="J22" s="39">
        <f t="shared" si="1"/>
        <v>0</v>
      </c>
      <c r="K22" s="59"/>
    </row>
    <row r="23" spans="1:11" ht="12.75" customHeight="1">
      <c r="A23" s="15">
        <v>18</v>
      </c>
      <c r="B23" s="18" t="s">
        <v>946</v>
      </c>
      <c r="C23" s="18"/>
      <c r="D23" s="18"/>
      <c r="E23" s="25" t="s">
        <v>1036</v>
      </c>
      <c r="F23" s="25">
        <v>5</v>
      </c>
      <c r="G23" s="71"/>
      <c r="H23" s="17">
        <f t="shared" si="0"/>
        <v>0</v>
      </c>
      <c r="I23" s="69">
        <v>0.23</v>
      </c>
      <c r="J23" s="39">
        <f t="shared" si="1"/>
        <v>0</v>
      </c>
      <c r="K23" s="59"/>
    </row>
    <row r="24" spans="1:11" ht="13.5" customHeight="1">
      <c r="A24" s="42">
        <v>19</v>
      </c>
      <c r="B24" s="18" t="s">
        <v>128</v>
      </c>
      <c r="C24" s="18"/>
      <c r="D24" s="18"/>
      <c r="E24" s="25" t="s">
        <v>1036</v>
      </c>
      <c r="F24" s="25">
        <v>10</v>
      </c>
      <c r="G24" s="71"/>
      <c r="H24" s="17">
        <f t="shared" si="0"/>
        <v>0</v>
      </c>
      <c r="I24" s="69">
        <v>0.08</v>
      </c>
      <c r="J24" s="39">
        <f t="shared" si="1"/>
        <v>0</v>
      </c>
      <c r="K24" s="59"/>
    </row>
    <row r="25" spans="1:11" ht="13.5" customHeight="1">
      <c r="A25" s="15">
        <v>20</v>
      </c>
      <c r="B25" s="26" t="s">
        <v>129</v>
      </c>
      <c r="C25" s="18"/>
      <c r="D25" s="18"/>
      <c r="E25" s="25" t="s">
        <v>1036</v>
      </c>
      <c r="F25" s="25">
        <v>80</v>
      </c>
      <c r="G25" s="71"/>
      <c r="H25" s="17">
        <f t="shared" si="0"/>
        <v>0</v>
      </c>
      <c r="I25" s="69">
        <v>0.08</v>
      </c>
      <c r="J25" s="39">
        <f t="shared" si="1"/>
        <v>0</v>
      </c>
      <c r="K25" s="59"/>
    </row>
    <row r="26" spans="1:11" ht="13.5" customHeight="1">
      <c r="A26" s="42">
        <v>21</v>
      </c>
      <c r="B26" s="18" t="s">
        <v>130</v>
      </c>
      <c r="C26" s="18"/>
      <c r="D26" s="18"/>
      <c r="E26" s="25" t="s">
        <v>1036</v>
      </c>
      <c r="F26" s="25">
        <v>2</v>
      </c>
      <c r="G26" s="71"/>
      <c r="H26" s="17">
        <f t="shared" si="0"/>
        <v>0</v>
      </c>
      <c r="I26" s="69">
        <v>0.08</v>
      </c>
      <c r="J26" s="39">
        <f t="shared" si="1"/>
        <v>0</v>
      </c>
      <c r="K26" s="59"/>
    </row>
    <row r="27" spans="1:11" ht="13.5" customHeight="1">
      <c r="A27" s="42">
        <v>22</v>
      </c>
      <c r="B27" s="18" t="s">
        <v>131</v>
      </c>
      <c r="C27" s="18"/>
      <c r="D27" s="18"/>
      <c r="E27" s="25" t="s">
        <v>1036</v>
      </c>
      <c r="F27" s="25">
        <v>2</v>
      </c>
      <c r="G27" s="71"/>
      <c r="H27" s="17">
        <f t="shared" si="0"/>
        <v>0</v>
      </c>
      <c r="I27" s="69">
        <v>0.08</v>
      </c>
      <c r="J27" s="39">
        <f t="shared" si="1"/>
        <v>0</v>
      </c>
      <c r="K27" s="59"/>
    </row>
    <row r="28" spans="1:11" ht="13.5" customHeight="1">
      <c r="A28" s="15">
        <v>23</v>
      </c>
      <c r="B28" s="18" t="s">
        <v>132</v>
      </c>
      <c r="C28" s="18"/>
      <c r="D28" s="18"/>
      <c r="E28" s="25" t="s">
        <v>1036</v>
      </c>
      <c r="F28" s="25">
        <v>20</v>
      </c>
      <c r="G28" s="24"/>
      <c r="H28" s="17">
        <f t="shared" si="0"/>
        <v>0</v>
      </c>
      <c r="I28" s="69">
        <v>0.08</v>
      </c>
      <c r="J28" s="39">
        <f t="shared" si="1"/>
        <v>0</v>
      </c>
      <c r="K28" s="59"/>
    </row>
    <row r="29" spans="1:11" ht="13.5" customHeight="1">
      <c r="A29" s="42">
        <v>24</v>
      </c>
      <c r="B29" s="18" t="s">
        <v>133</v>
      </c>
      <c r="C29" s="18"/>
      <c r="D29" s="18"/>
      <c r="E29" s="25" t="s">
        <v>1036</v>
      </c>
      <c r="F29" s="25">
        <v>2</v>
      </c>
      <c r="G29" s="71"/>
      <c r="H29" s="17">
        <f t="shared" si="0"/>
        <v>0</v>
      </c>
      <c r="I29" s="69">
        <v>0.08</v>
      </c>
      <c r="J29" s="39">
        <f t="shared" si="1"/>
        <v>0</v>
      </c>
      <c r="K29" s="59"/>
    </row>
    <row r="30" spans="1:11" ht="13.5" customHeight="1">
      <c r="A30" s="15">
        <v>25</v>
      </c>
      <c r="B30" s="18" t="s">
        <v>134</v>
      </c>
      <c r="C30" s="18"/>
      <c r="D30" s="18"/>
      <c r="E30" s="25" t="s">
        <v>1036</v>
      </c>
      <c r="F30" s="25">
        <v>3</v>
      </c>
      <c r="G30" s="71"/>
      <c r="H30" s="17">
        <f t="shared" si="0"/>
        <v>0</v>
      </c>
      <c r="I30" s="69">
        <v>0.08</v>
      </c>
      <c r="J30" s="39">
        <f t="shared" si="1"/>
        <v>0</v>
      </c>
      <c r="K30" s="59"/>
    </row>
    <row r="31" spans="1:11" ht="13.5" customHeight="1">
      <c r="A31" s="42">
        <v>26</v>
      </c>
      <c r="B31" s="26" t="s">
        <v>135</v>
      </c>
      <c r="C31" s="18"/>
      <c r="D31" s="18"/>
      <c r="E31" s="25" t="s">
        <v>1036</v>
      </c>
      <c r="F31" s="25">
        <v>15</v>
      </c>
      <c r="G31" s="71"/>
      <c r="H31" s="17">
        <f t="shared" si="0"/>
        <v>0</v>
      </c>
      <c r="I31" s="69">
        <v>0.08</v>
      </c>
      <c r="J31" s="39">
        <f t="shared" si="1"/>
        <v>0</v>
      </c>
      <c r="K31" s="59"/>
    </row>
    <row r="32" spans="1:11" ht="13.5" customHeight="1">
      <c r="A32" s="15">
        <v>27</v>
      </c>
      <c r="B32" s="18" t="s">
        <v>136</v>
      </c>
      <c r="C32" s="18"/>
      <c r="D32" s="18"/>
      <c r="E32" s="25" t="s">
        <v>1036</v>
      </c>
      <c r="F32" s="25">
        <v>150</v>
      </c>
      <c r="G32" s="71"/>
      <c r="H32" s="17">
        <f t="shared" si="0"/>
        <v>0</v>
      </c>
      <c r="I32" s="69">
        <v>0.08</v>
      </c>
      <c r="J32" s="39">
        <f t="shared" si="1"/>
        <v>0</v>
      </c>
      <c r="K32" s="59"/>
    </row>
    <row r="33" spans="1:11" ht="13.5" customHeight="1">
      <c r="A33" s="42">
        <v>28</v>
      </c>
      <c r="B33" s="36" t="s">
        <v>137</v>
      </c>
      <c r="C33" s="18"/>
      <c r="D33" s="18"/>
      <c r="E33" s="25" t="s">
        <v>1036</v>
      </c>
      <c r="F33" s="25">
        <v>1</v>
      </c>
      <c r="G33" s="71"/>
      <c r="H33" s="17">
        <f t="shared" si="0"/>
        <v>0</v>
      </c>
      <c r="I33" s="69">
        <v>0.08</v>
      </c>
      <c r="J33" s="39">
        <f t="shared" si="1"/>
        <v>0</v>
      </c>
      <c r="K33" s="59"/>
    </row>
    <row r="34" spans="1:11" ht="13.5" customHeight="1">
      <c r="A34" s="15">
        <v>29</v>
      </c>
      <c r="B34" s="18" t="s">
        <v>138</v>
      </c>
      <c r="C34" s="18"/>
      <c r="D34" s="18"/>
      <c r="E34" s="25" t="s">
        <v>1036</v>
      </c>
      <c r="F34" s="25">
        <v>10</v>
      </c>
      <c r="G34" s="24"/>
      <c r="H34" s="17">
        <f t="shared" si="0"/>
        <v>0</v>
      </c>
      <c r="I34" s="69">
        <v>0.08</v>
      </c>
      <c r="J34" s="39">
        <f t="shared" si="1"/>
        <v>0</v>
      </c>
      <c r="K34" s="59"/>
    </row>
    <row r="35" spans="1:11" ht="13.5" customHeight="1">
      <c r="A35" s="42">
        <v>30</v>
      </c>
      <c r="B35" s="18" t="s">
        <v>139</v>
      </c>
      <c r="C35" s="18"/>
      <c r="D35" s="18"/>
      <c r="E35" s="25" t="s">
        <v>1036</v>
      </c>
      <c r="F35" s="25">
        <v>10</v>
      </c>
      <c r="G35" s="24"/>
      <c r="H35" s="17">
        <f t="shared" si="0"/>
        <v>0</v>
      </c>
      <c r="I35" s="69">
        <v>0.08</v>
      </c>
      <c r="J35" s="39">
        <f t="shared" si="1"/>
        <v>0</v>
      </c>
      <c r="K35" s="59"/>
    </row>
    <row r="36" spans="1:11" ht="13.5" customHeight="1">
      <c r="A36" s="15">
        <v>31</v>
      </c>
      <c r="B36" s="26" t="s">
        <v>140</v>
      </c>
      <c r="C36" s="18"/>
      <c r="D36" s="18"/>
      <c r="E36" s="25" t="s">
        <v>1036</v>
      </c>
      <c r="F36" s="25">
        <v>80</v>
      </c>
      <c r="G36" s="24"/>
      <c r="H36" s="17">
        <f t="shared" si="0"/>
        <v>0</v>
      </c>
      <c r="I36" s="69">
        <v>0.08</v>
      </c>
      <c r="J36" s="39">
        <f t="shared" si="1"/>
        <v>0</v>
      </c>
      <c r="K36" s="59"/>
    </row>
    <row r="37" spans="1:11" ht="13.5" customHeight="1">
      <c r="A37" s="42">
        <v>32</v>
      </c>
      <c r="B37" s="18" t="s">
        <v>141</v>
      </c>
      <c r="C37" s="18"/>
      <c r="D37" s="18"/>
      <c r="E37" s="25" t="s">
        <v>1036</v>
      </c>
      <c r="F37" s="25">
        <v>15</v>
      </c>
      <c r="G37" s="24"/>
      <c r="H37" s="17">
        <f t="shared" si="0"/>
        <v>0</v>
      </c>
      <c r="I37" s="69">
        <v>0.08</v>
      </c>
      <c r="J37" s="39">
        <f t="shared" si="1"/>
        <v>0</v>
      </c>
      <c r="K37" s="59"/>
    </row>
    <row r="38" spans="1:11" ht="13.5" customHeight="1">
      <c r="A38" s="15">
        <v>33</v>
      </c>
      <c r="B38" s="18" t="s">
        <v>142</v>
      </c>
      <c r="C38" s="18"/>
      <c r="D38" s="18"/>
      <c r="E38" s="25" t="s">
        <v>1036</v>
      </c>
      <c r="F38" s="25">
        <v>30</v>
      </c>
      <c r="G38" s="24"/>
      <c r="H38" s="17">
        <f t="shared" si="0"/>
        <v>0</v>
      </c>
      <c r="I38" s="69">
        <v>0.08</v>
      </c>
      <c r="J38" s="39">
        <f t="shared" si="1"/>
        <v>0</v>
      </c>
      <c r="K38" s="59"/>
    </row>
    <row r="39" spans="1:11" ht="16.5" customHeight="1">
      <c r="A39" s="778" t="s">
        <v>143</v>
      </c>
      <c r="B39" s="778"/>
      <c r="C39" s="778"/>
      <c r="D39" s="778"/>
      <c r="E39" s="778"/>
      <c r="F39" s="778"/>
      <c r="G39" s="29"/>
      <c r="H39" s="30"/>
      <c r="I39" s="74"/>
      <c r="J39" s="32"/>
      <c r="K39" s="59"/>
    </row>
    <row r="40" spans="1:11" ht="23.25" customHeight="1">
      <c r="A40" s="15">
        <v>34</v>
      </c>
      <c r="B40" s="18" t="s">
        <v>144</v>
      </c>
      <c r="C40" s="18"/>
      <c r="D40" s="18"/>
      <c r="E40" s="25" t="s">
        <v>1036</v>
      </c>
      <c r="F40" s="25">
        <v>30</v>
      </c>
      <c r="G40" s="24"/>
      <c r="H40" s="17">
        <f aca="true" t="shared" si="2" ref="H40:H91">F40*G40</f>
        <v>0</v>
      </c>
      <c r="I40" s="20">
        <v>0.08</v>
      </c>
      <c r="J40" s="39">
        <f aca="true" t="shared" si="3" ref="J40:J91">H40*I40+H40</f>
        <v>0</v>
      </c>
      <c r="K40" s="59"/>
    </row>
    <row r="41" spans="1:11" ht="23.25" customHeight="1">
      <c r="A41" s="15">
        <v>35</v>
      </c>
      <c r="B41" s="18" t="s">
        <v>145</v>
      </c>
      <c r="C41" s="18"/>
      <c r="D41" s="18"/>
      <c r="E41" s="25" t="s">
        <v>1036</v>
      </c>
      <c r="F41" s="25">
        <v>2</v>
      </c>
      <c r="G41" s="24"/>
      <c r="H41" s="17">
        <f t="shared" si="2"/>
        <v>0</v>
      </c>
      <c r="I41" s="20">
        <v>0.08</v>
      </c>
      <c r="J41" s="39">
        <f t="shared" si="3"/>
        <v>0</v>
      </c>
      <c r="K41" s="59"/>
    </row>
    <row r="42" spans="1:11" ht="12.75" customHeight="1">
      <c r="A42" s="15">
        <v>36</v>
      </c>
      <c r="B42" s="18" t="s">
        <v>146</v>
      </c>
      <c r="C42" s="18"/>
      <c r="D42" s="18"/>
      <c r="E42" s="25" t="s">
        <v>1036</v>
      </c>
      <c r="F42" s="25">
        <v>200</v>
      </c>
      <c r="G42" s="24"/>
      <c r="H42" s="17">
        <f t="shared" si="2"/>
        <v>0</v>
      </c>
      <c r="I42" s="20">
        <v>0.08</v>
      </c>
      <c r="J42" s="39">
        <f t="shared" si="3"/>
        <v>0</v>
      </c>
      <c r="K42" s="59"/>
    </row>
    <row r="43" spans="1:11" ht="12.75" customHeight="1">
      <c r="A43" s="15">
        <v>37</v>
      </c>
      <c r="B43" s="18" t="s">
        <v>147</v>
      </c>
      <c r="C43" s="18"/>
      <c r="D43" s="18"/>
      <c r="E43" s="25" t="s">
        <v>1036</v>
      </c>
      <c r="F43" s="25">
        <v>350</v>
      </c>
      <c r="G43" s="24"/>
      <c r="H43" s="17">
        <f t="shared" si="2"/>
        <v>0</v>
      </c>
      <c r="I43" s="20">
        <v>0.08</v>
      </c>
      <c r="J43" s="39">
        <f t="shared" si="3"/>
        <v>0</v>
      </c>
      <c r="K43" s="59"/>
    </row>
    <row r="44" spans="1:11" ht="12.75" customHeight="1">
      <c r="A44" s="15">
        <v>38</v>
      </c>
      <c r="B44" s="21" t="s">
        <v>148</v>
      </c>
      <c r="C44" s="18"/>
      <c r="D44" s="18"/>
      <c r="E44" s="25" t="s">
        <v>1036</v>
      </c>
      <c r="F44" s="25">
        <v>25</v>
      </c>
      <c r="G44" s="17"/>
      <c r="H44" s="75">
        <f t="shared" si="2"/>
        <v>0</v>
      </c>
      <c r="I44" s="20">
        <v>0.08</v>
      </c>
      <c r="J44" s="39">
        <f t="shared" si="3"/>
        <v>0</v>
      </c>
      <c r="K44" s="59"/>
    </row>
    <row r="45" spans="1:11" ht="12.75" customHeight="1">
      <c r="A45" s="15">
        <v>39</v>
      </c>
      <c r="B45" s="18" t="s">
        <v>149</v>
      </c>
      <c r="C45" s="18"/>
      <c r="D45" s="18"/>
      <c r="E45" s="25" t="s">
        <v>1036</v>
      </c>
      <c r="F45" s="25">
        <v>300</v>
      </c>
      <c r="G45" s="24"/>
      <c r="H45" s="17">
        <f t="shared" si="2"/>
        <v>0</v>
      </c>
      <c r="I45" s="20">
        <v>0.08</v>
      </c>
      <c r="J45" s="39">
        <f t="shared" si="3"/>
        <v>0</v>
      </c>
      <c r="K45" s="59"/>
    </row>
    <row r="46" spans="1:11" ht="12.75" customHeight="1">
      <c r="A46" s="15">
        <v>40</v>
      </c>
      <c r="B46" s="18" t="s">
        <v>150</v>
      </c>
      <c r="C46" s="18"/>
      <c r="D46" s="18"/>
      <c r="E46" s="25" t="s">
        <v>1036</v>
      </c>
      <c r="F46" s="25">
        <v>30</v>
      </c>
      <c r="G46" s="24"/>
      <c r="H46" s="17">
        <f t="shared" si="2"/>
        <v>0</v>
      </c>
      <c r="I46" s="20">
        <v>0.08</v>
      </c>
      <c r="J46" s="39">
        <f t="shared" si="3"/>
        <v>0</v>
      </c>
      <c r="K46" s="59"/>
    </row>
    <row r="47" spans="1:11" ht="12.75" customHeight="1">
      <c r="A47" s="15">
        <v>41</v>
      </c>
      <c r="B47" s="18" t="s">
        <v>151</v>
      </c>
      <c r="C47" s="18"/>
      <c r="D47" s="18"/>
      <c r="E47" s="25" t="s">
        <v>1036</v>
      </c>
      <c r="F47" s="25">
        <v>2</v>
      </c>
      <c r="G47" s="24"/>
      <c r="H47" s="17">
        <f t="shared" si="2"/>
        <v>0</v>
      </c>
      <c r="I47" s="20">
        <v>0.08</v>
      </c>
      <c r="J47" s="39">
        <f t="shared" si="3"/>
        <v>0</v>
      </c>
      <c r="K47" s="59"/>
    </row>
    <row r="48" spans="1:11" ht="12.75" customHeight="1">
      <c r="A48" s="15">
        <v>42</v>
      </c>
      <c r="B48" s="18" t="s">
        <v>152</v>
      </c>
      <c r="C48" s="18"/>
      <c r="D48" s="18"/>
      <c r="E48" s="25" t="s">
        <v>1036</v>
      </c>
      <c r="F48" s="25">
        <v>2</v>
      </c>
      <c r="G48" s="24"/>
      <c r="H48" s="17">
        <f t="shared" si="2"/>
        <v>0</v>
      </c>
      <c r="I48" s="20">
        <v>0.08</v>
      </c>
      <c r="J48" s="39">
        <f t="shared" si="3"/>
        <v>0</v>
      </c>
      <c r="K48" s="59"/>
    </row>
    <row r="49" spans="1:11" ht="12.75" customHeight="1">
      <c r="A49" s="15">
        <v>43</v>
      </c>
      <c r="B49" s="18" t="s">
        <v>153</v>
      </c>
      <c r="C49" s="18"/>
      <c r="D49" s="18"/>
      <c r="E49" s="25" t="s">
        <v>1036</v>
      </c>
      <c r="F49" s="25">
        <v>10</v>
      </c>
      <c r="G49" s="24"/>
      <c r="H49" s="17">
        <f t="shared" si="2"/>
        <v>0</v>
      </c>
      <c r="I49" s="20">
        <v>0.08</v>
      </c>
      <c r="J49" s="39">
        <f t="shared" si="3"/>
        <v>0</v>
      </c>
      <c r="K49" s="59"/>
    </row>
    <row r="50" spans="1:11" ht="12.75" customHeight="1">
      <c r="A50" s="15">
        <v>44</v>
      </c>
      <c r="B50" s="18" t="s">
        <v>154</v>
      </c>
      <c r="C50" s="18"/>
      <c r="D50" s="18"/>
      <c r="E50" s="25" t="s">
        <v>1036</v>
      </c>
      <c r="F50" s="25">
        <v>2</v>
      </c>
      <c r="G50" s="24"/>
      <c r="H50" s="17">
        <f t="shared" si="2"/>
        <v>0</v>
      </c>
      <c r="I50" s="20">
        <v>0.08</v>
      </c>
      <c r="J50" s="39">
        <f t="shared" si="3"/>
        <v>0</v>
      </c>
      <c r="K50" s="59"/>
    </row>
    <row r="51" spans="1:11" ht="12.75" customHeight="1">
      <c r="A51" s="15">
        <v>45</v>
      </c>
      <c r="B51" s="18" t="s">
        <v>155</v>
      </c>
      <c r="C51" s="18"/>
      <c r="D51" s="18"/>
      <c r="E51" s="25" t="s">
        <v>1036</v>
      </c>
      <c r="F51" s="25">
        <v>220</v>
      </c>
      <c r="G51" s="24"/>
      <c r="H51" s="17">
        <f t="shared" si="2"/>
        <v>0</v>
      </c>
      <c r="I51" s="20">
        <v>0.08</v>
      </c>
      <c r="J51" s="39">
        <f t="shared" si="3"/>
        <v>0</v>
      </c>
      <c r="K51" s="59"/>
    </row>
    <row r="52" spans="1:11" ht="12.75" customHeight="1">
      <c r="A52" s="15">
        <v>46</v>
      </c>
      <c r="B52" s="18" t="s">
        <v>156</v>
      </c>
      <c r="C52" s="18"/>
      <c r="D52" s="18"/>
      <c r="E52" s="25" t="s">
        <v>1036</v>
      </c>
      <c r="F52" s="25">
        <v>220</v>
      </c>
      <c r="G52" s="24"/>
      <c r="H52" s="17">
        <f t="shared" si="2"/>
        <v>0</v>
      </c>
      <c r="I52" s="20">
        <v>0.08</v>
      </c>
      <c r="J52" s="39">
        <f t="shared" si="3"/>
        <v>0</v>
      </c>
      <c r="K52" s="59"/>
    </row>
    <row r="53" spans="1:11" ht="12.75" customHeight="1">
      <c r="A53" s="15">
        <v>47</v>
      </c>
      <c r="B53" s="18" t="s">
        <v>157</v>
      </c>
      <c r="C53" s="18"/>
      <c r="D53" s="18"/>
      <c r="E53" s="25" t="s">
        <v>1036</v>
      </c>
      <c r="F53" s="25">
        <v>15</v>
      </c>
      <c r="G53" s="24"/>
      <c r="H53" s="17">
        <f t="shared" si="2"/>
        <v>0</v>
      </c>
      <c r="I53" s="20">
        <v>0.08</v>
      </c>
      <c r="J53" s="39">
        <f t="shared" si="3"/>
        <v>0</v>
      </c>
      <c r="K53" s="59"/>
    </row>
    <row r="54" spans="1:11" ht="12.75" customHeight="1">
      <c r="A54" s="15">
        <v>48</v>
      </c>
      <c r="B54" s="18" t="s">
        <v>158</v>
      </c>
      <c r="C54" s="18"/>
      <c r="D54" s="18"/>
      <c r="E54" s="25" t="s">
        <v>1036</v>
      </c>
      <c r="F54" s="25">
        <v>30</v>
      </c>
      <c r="G54" s="24"/>
      <c r="H54" s="17">
        <f t="shared" si="2"/>
        <v>0</v>
      </c>
      <c r="I54" s="20">
        <v>0.08</v>
      </c>
      <c r="J54" s="39">
        <f t="shared" si="3"/>
        <v>0</v>
      </c>
      <c r="K54" s="59"/>
    </row>
    <row r="55" spans="1:11" ht="12.75" customHeight="1">
      <c r="A55" s="15">
        <v>49</v>
      </c>
      <c r="B55" s="18" t="s">
        <v>159</v>
      </c>
      <c r="C55" s="18"/>
      <c r="D55" s="18"/>
      <c r="E55" s="25" t="s">
        <v>1036</v>
      </c>
      <c r="F55" s="25">
        <v>2</v>
      </c>
      <c r="G55" s="24"/>
      <c r="H55" s="17">
        <f t="shared" si="2"/>
        <v>0</v>
      </c>
      <c r="I55" s="20">
        <v>0.08</v>
      </c>
      <c r="J55" s="39">
        <f t="shared" si="3"/>
        <v>0</v>
      </c>
      <c r="K55" s="59"/>
    </row>
    <row r="56" spans="1:11" ht="12.75" customHeight="1">
      <c r="A56" s="15">
        <v>50</v>
      </c>
      <c r="B56" s="18" t="s">
        <v>160</v>
      </c>
      <c r="C56" s="18"/>
      <c r="D56" s="18"/>
      <c r="E56" s="25" t="s">
        <v>1036</v>
      </c>
      <c r="F56" s="25">
        <v>13</v>
      </c>
      <c r="G56" s="24"/>
      <c r="H56" s="17">
        <f t="shared" si="2"/>
        <v>0</v>
      </c>
      <c r="I56" s="20">
        <v>0.08</v>
      </c>
      <c r="J56" s="39">
        <f t="shared" si="3"/>
        <v>0</v>
      </c>
      <c r="K56" s="59"/>
    </row>
    <row r="57" spans="1:11" ht="12.75" customHeight="1">
      <c r="A57" s="15">
        <v>51</v>
      </c>
      <c r="B57" s="18" t="s">
        <v>161</v>
      </c>
      <c r="C57" s="18"/>
      <c r="D57" s="18"/>
      <c r="E57" s="25" t="s">
        <v>1036</v>
      </c>
      <c r="F57" s="25">
        <v>5</v>
      </c>
      <c r="G57" s="24"/>
      <c r="H57" s="17">
        <f t="shared" si="2"/>
        <v>0</v>
      </c>
      <c r="I57" s="20">
        <v>0.08</v>
      </c>
      <c r="J57" s="39">
        <f t="shared" si="3"/>
        <v>0</v>
      </c>
      <c r="K57" s="59"/>
    </row>
    <row r="58" spans="1:11" ht="12.75" customHeight="1">
      <c r="A58" s="15">
        <v>52</v>
      </c>
      <c r="B58" s="18" t="s">
        <v>162</v>
      </c>
      <c r="C58" s="18"/>
      <c r="D58" s="18"/>
      <c r="E58" s="25" t="s">
        <v>1036</v>
      </c>
      <c r="F58" s="25">
        <v>25</v>
      </c>
      <c r="G58" s="24"/>
      <c r="H58" s="17">
        <f t="shared" si="2"/>
        <v>0</v>
      </c>
      <c r="I58" s="20">
        <v>0.08</v>
      </c>
      <c r="J58" s="39">
        <f t="shared" si="3"/>
        <v>0</v>
      </c>
      <c r="K58" s="59"/>
    </row>
    <row r="59" spans="1:11" ht="12.75" customHeight="1">
      <c r="A59" s="15">
        <v>53</v>
      </c>
      <c r="B59" s="18" t="s">
        <v>163</v>
      </c>
      <c r="C59" s="18"/>
      <c r="D59" s="18"/>
      <c r="E59" s="25" t="s">
        <v>1036</v>
      </c>
      <c r="F59" s="25">
        <v>100</v>
      </c>
      <c r="G59" s="24"/>
      <c r="H59" s="17">
        <f t="shared" si="2"/>
        <v>0</v>
      </c>
      <c r="I59" s="20">
        <v>0.08</v>
      </c>
      <c r="J59" s="39">
        <f t="shared" si="3"/>
        <v>0</v>
      </c>
      <c r="K59" s="59"/>
    </row>
    <row r="60" spans="1:11" ht="12.75" customHeight="1">
      <c r="A60" s="15">
        <v>54</v>
      </c>
      <c r="B60" s="18" t="s">
        <v>164</v>
      </c>
      <c r="C60" s="18"/>
      <c r="D60" s="18"/>
      <c r="E60" s="25" t="s">
        <v>1036</v>
      </c>
      <c r="F60" s="25">
        <v>5</v>
      </c>
      <c r="G60" s="24"/>
      <c r="H60" s="17">
        <f t="shared" si="2"/>
        <v>0</v>
      </c>
      <c r="I60" s="20">
        <v>0.08</v>
      </c>
      <c r="J60" s="39">
        <f t="shared" si="3"/>
        <v>0</v>
      </c>
      <c r="K60" s="59"/>
    </row>
    <row r="61" spans="1:11" ht="12.75" customHeight="1">
      <c r="A61" s="15">
        <v>55</v>
      </c>
      <c r="B61" s="21" t="s">
        <v>165</v>
      </c>
      <c r="C61" s="18"/>
      <c r="D61" s="18"/>
      <c r="E61" s="25" t="s">
        <v>1036</v>
      </c>
      <c r="F61" s="25">
        <v>25</v>
      </c>
      <c r="G61" s="24"/>
      <c r="H61" s="17">
        <f t="shared" si="2"/>
        <v>0</v>
      </c>
      <c r="I61" s="20">
        <v>0.08</v>
      </c>
      <c r="J61" s="39">
        <f t="shared" si="3"/>
        <v>0</v>
      </c>
      <c r="K61" s="59"/>
    </row>
    <row r="62" spans="1:11" ht="12.75" customHeight="1">
      <c r="A62" s="15">
        <v>56</v>
      </c>
      <c r="B62" s="21" t="s">
        <v>166</v>
      </c>
      <c r="C62" s="18"/>
      <c r="D62" s="18"/>
      <c r="E62" s="25" t="s">
        <v>1036</v>
      </c>
      <c r="F62" s="25">
        <v>25</v>
      </c>
      <c r="G62" s="24"/>
      <c r="H62" s="17">
        <f t="shared" si="2"/>
        <v>0</v>
      </c>
      <c r="I62" s="20">
        <v>0.08</v>
      </c>
      <c r="J62" s="39">
        <f t="shared" si="3"/>
        <v>0</v>
      </c>
      <c r="K62" s="59"/>
    </row>
    <row r="63" spans="1:11" ht="12.75" customHeight="1">
      <c r="A63" s="15">
        <v>57</v>
      </c>
      <c r="B63" s="18" t="s">
        <v>167</v>
      </c>
      <c r="C63" s="18"/>
      <c r="D63" s="18"/>
      <c r="E63" s="25" t="s">
        <v>1036</v>
      </c>
      <c r="F63" s="25">
        <v>3</v>
      </c>
      <c r="G63" s="24"/>
      <c r="H63" s="17">
        <f t="shared" si="2"/>
        <v>0</v>
      </c>
      <c r="I63" s="20">
        <v>0.08</v>
      </c>
      <c r="J63" s="39">
        <f t="shared" si="3"/>
        <v>0</v>
      </c>
      <c r="K63" s="59"/>
    </row>
    <row r="64" spans="1:11" ht="12.75" customHeight="1">
      <c r="A64" s="15">
        <v>58</v>
      </c>
      <c r="B64" s="36" t="s">
        <v>168</v>
      </c>
      <c r="C64" s="18"/>
      <c r="D64" s="18"/>
      <c r="E64" s="25" t="s">
        <v>1036</v>
      </c>
      <c r="F64" s="25">
        <v>2</v>
      </c>
      <c r="G64" s="24"/>
      <c r="H64" s="17">
        <f t="shared" si="2"/>
        <v>0</v>
      </c>
      <c r="I64" s="20">
        <v>0.08</v>
      </c>
      <c r="J64" s="39">
        <f t="shared" si="3"/>
        <v>0</v>
      </c>
      <c r="K64" s="59"/>
    </row>
    <row r="65" spans="1:11" ht="12.75" customHeight="1">
      <c r="A65" s="15">
        <v>59</v>
      </c>
      <c r="B65" s="36" t="s">
        <v>169</v>
      </c>
      <c r="C65" s="18"/>
      <c r="D65" s="18"/>
      <c r="E65" s="25" t="s">
        <v>1036</v>
      </c>
      <c r="F65" s="25">
        <v>2</v>
      </c>
      <c r="G65" s="24"/>
      <c r="H65" s="17">
        <f t="shared" si="2"/>
        <v>0</v>
      </c>
      <c r="I65" s="20">
        <v>0.08</v>
      </c>
      <c r="J65" s="39">
        <f t="shared" si="3"/>
        <v>0</v>
      </c>
      <c r="K65" s="59"/>
    </row>
    <row r="66" spans="1:11" ht="12.75" customHeight="1">
      <c r="A66" s="15">
        <v>60</v>
      </c>
      <c r="B66" s="36" t="s">
        <v>170</v>
      </c>
      <c r="C66" s="18"/>
      <c r="D66" s="18"/>
      <c r="E66" s="25" t="s">
        <v>1036</v>
      </c>
      <c r="F66" s="25">
        <v>2</v>
      </c>
      <c r="G66" s="24"/>
      <c r="H66" s="17">
        <f t="shared" si="2"/>
        <v>0</v>
      </c>
      <c r="I66" s="20">
        <v>0.08</v>
      </c>
      <c r="J66" s="39">
        <f t="shared" si="3"/>
        <v>0</v>
      </c>
      <c r="K66" s="59"/>
    </row>
    <row r="67" spans="1:11" ht="12.75" customHeight="1">
      <c r="A67" s="15">
        <v>61</v>
      </c>
      <c r="B67" s="36" t="s">
        <v>171</v>
      </c>
      <c r="C67" s="18"/>
      <c r="D67" s="18"/>
      <c r="E67" s="25" t="s">
        <v>1036</v>
      </c>
      <c r="F67" s="25">
        <v>2</v>
      </c>
      <c r="G67" s="24"/>
      <c r="H67" s="17">
        <f t="shared" si="2"/>
        <v>0</v>
      </c>
      <c r="I67" s="20">
        <v>0.08</v>
      </c>
      <c r="J67" s="39">
        <f t="shared" si="3"/>
        <v>0</v>
      </c>
      <c r="K67" s="59"/>
    </row>
    <row r="68" spans="1:11" ht="12.75" customHeight="1">
      <c r="A68" s="15">
        <v>62</v>
      </c>
      <c r="B68" s="18" t="s">
        <v>172</v>
      </c>
      <c r="C68" s="18"/>
      <c r="D68" s="18"/>
      <c r="E68" s="25" t="s">
        <v>1036</v>
      </c>
      <c r="F68" s="25">
        <v>2</v>
      </c>
      <c r="G68" s="24"/>
      <c r="H68" s="17">
        <f t="shared" si="2"/>
        <v>0</v>
      </c>
      <c r="I68" s="20">
        <v>0.08</v>
      </c>
      <c r="J68" s="39">
        <f t="shared" si="3"/>
        <v>0</v>
      </c>
      <c r="K68" s="59"/>
    </row>
    <row r="69" spans="1:11" ht="12.75" customHeight="1">
      <c r="A69" s="15">
        <v>63</v>
      </c>
      <c r="B69" s="18" t="s">
        <v>173</v>
      </c>
      <c r="C69" s="18"/>
      <c r="D69" s="18"/>
      <c r="E69" s="25" t="s">
        <v>1036</v>
      </c>
      <c r="F69" s="25">
        <v>2</v>
      </c>
      <c r="G69" s="24"/>
      <c r="H69" s="17">
        <f t="shared" si="2"/>
        <v>0</v>
      </c>
      <c r="I69" s="20">
        <v>0.08</v>
      </c>
      <c r="J69" s="39">
        <f t="shared" si="3"/>
        <v>0</v>
      </c>
      <c r="K69" s="59"/>
    </row>
    <row r="70" spans="1:11" ht="12.75" customHeight="1">
      <c r="A70" s="15">
        <v>64</v>
      </c>
      <c r="B70" s="18" t="s">
        <v>174</v>
      </c>
      <c r="C70" s="18"/>
      <c r="D70" s="18"/>
      <c r="E70" s="25" t="s">
        <v>1036</v>
      </c>
      <c r="F70" s="25">
        <v>2</v>
      </c>
      <c r="G70" s="24"/>
      <c r="H70" s="17">
        <f t="shared" si="2"/>
        <v>0</v>
      </c>
      <c r="I70" s="20">
        <v>0.08</v>
      </c>
      <c r="J70" s="39">
        <f t="shared" si="3"/>
        <v>0</v>
      </c>
      <c r="K70" s="59"/>
    </row>
    <row r="71" spans="1:11" ht="12.75" customHeight="1">
      <c r="A71" s="15">
        <v>65</v>
      </c>
      <c r="B71" s="18" t="s">
        <v>175</v>
      </c>
      <c r="C71" s="18"/>
      <c r="D71" s="18"/>
      <c r="E71" s="25" t="s">
        <v>1036</v>
      </c>
      <c r="F71" s="25">
        <v>7</v>
      </c>
      <c r="G71" s="24"/>
      <c r="H71" s="17">
        <f t="shared" si="2"/>
        <v>0</v>
      </c>
      <c r="I71" s="20">
        <v>0.08</v>
      </c>
      <c r="J71" s="39">
        <f t="shared" si="3"/>
        <v>0</v>
      </c>
      <c r="K71" s="59"/>
    </row>
    <row r="72" spans="1:11" ht="12.75" customHeight="1">
      <c r="A72" s="15">
        <v>66</v>
      </c>
      <c r="B72" s="18" t="s">
        <v>176</v>
      </c>
      <c r="C72" s="18"/>
      <c r="D72" s="18"/>
      <c r="E72" s="25" t="s">
        <v>1036</v>
      </c>
      <c r="F72" s="25">
        <v>10</v>
      </c>
      <c r="G72" s="24"/>
      <c r="H72" s="17">
        <f t="shared" si="2"/>
        <v>0</v>
      </c>
      <c r="I72" s="20">
        <v>0.08</v>
      </c>
      <c r="J72" s="39">
        <f t="shared" si="3"/>
        <v>0</v>
      </c>
      <c r="K72" s="59"/>
    </row>
    <row r="73" spans="1:11" ht="12.75" customHeight="1">
      <c r="A73" s="15">
        <v>67</v>
      </c>
      <c r="B73" s="21" t="s">
        <v>177</v>
      </c>
      <c r="C73" s="18"/>
      <c r="D73" s="18"/>
      <c r="E73" s="25" t="s">
        <v>1036</v>
      </c>
      <c r="F73" s="25">
        <v>100</v>
      </c>
      <c r="G73" s="24"/>
      <c r="H73" s="17">
        <f t="shared" si="2"/>
        <v>0</v>
      </c>
      <c r="I73" s="20">
        <v>0.08</v>
      </c>
      <c r="J73" s="39">
        <f t="shared" si="3"/>
        <v>0</v>
      </c>
      <c r="K73" s="59"/>
    </row>
    <row r="74" spans="1:11" ht="12.75" customHeight="1">
      <c r="A74" s="15">
        <v>68</v>
      </c>
      <c r="B74" s="26" t="s">
        <v>178</v>
      </c>
      <c r="C74" s="18"/>
      <c r="D74" s="18"/>
      <c r="E74" s="25" t="s">
        <v>1036</v>
      </c>
      <c r="F74" s="25">
        <v>40</v>
      </c>
      <c r="G74" s="24"/>
      <c r="H74" s="17">
        <f t="shared" si="2"/>
        <v>0</v>
      </c>
      <c r="I74" s="20">
        <v>0.08</v>
      </c>
      <c r="J74" s="39">
        <f t="shared" si="3"/>
        <v>0</v>
      </c>
      <c r="K74" s="59"/>
    </row>
    <row r="75" spans="1:11" ht="12.75" customHeight="1">
      <c r="A75" s="15">
        <v>69</v>
      </c>
      <c r="B75" s="18" t="s">
        <v>179</v>
      </c>
      <c r="C75" s="18"/>
      <c r="D75" s="18"/>
      <c r="E75" s="25" t="s">
        <v>1036</v>
      </c>
      <c r="F75" s="25">
        <v>2</v>
      </c>
      <c r="G75" s="24"/>
      <c r="H75" s="17">
        <f t="shared" si="2"/>
        <v>0</v>
      </c>
      <c r="I75" s="20">
        <v>0.08</v>
      </c>
      <c r="J75" s="39">
        <f t="shared" si="3"/>
        <v>0</v>
      </c>
      <c r="K75" s="59"/>
    </row>
    <row r="76" spans="1:11" ht="12.75" customHeight="1">
      <c r="A76" s="15">
        <v>70</v>
      </c>
      <c r="B76" s="18" t="s">
        <v>180</v>
      </c>
      <c r="C76" s="18"/>
      <c r="D76" s="18"/>
      <c r="E76" s="25" t="s">
        <v>1036</v>
      </c>
      <c r="F76" s="25">
        <v>50</v>
      </c>
      <c r="G76" s="24"/>
      <c r="H76" s="17">
        <f t="shared" si="2"/>
        <v>0</v>
      </c>
      <c r="I76" s="20">
        <v>0.08</v>
      </c>
      <c r="J76" s="39">
        <f t="shared" si="3"/>
        <v>0</v>
      </c>
      <c r="K76" s="59"/>
    </row>
    <row r="77" spans="1:11" ht="12.75" customHeight="1">
      <c r="A77" s="15">
        <v>71</v>
      </c>
      <c r="B77" s="18" t="s">
        <v>181</v>
      </c>
      <c r="C77" s="18"/>
      <c r="D77" s="18"/>
      <c r="E77" s="25" t="s">
        <v>1036</v>
      </c>
      <c r="F77" s="25">
        <v>2</v>
      </c>
      <c r="G77" s="24"/>
      <c r="H77" s="17">
        <f t="shared" si="2"/>
        <v>0</v>
      </c>
      <c r="I77" s="20">
        <v>0.08</v>
      </c>
      <c r="J77" s="39">
        <f t="shared" si="3"/>
        <v>0</v>
      </c>
      <c r="K77" s="59"/>
    </row>
    <row r="78" spans="1:11" ht="12.75" customHeight="1">
      <c r="A78" s="15">
        <v>72</v>
      </c>
      <c r="B78" s="18" t="s">
        <v>182</v>
      </c>
      <c r="C78" s="18"/>
      <c r="D78" s="18"/>
      <c r="E78" s="25" t="s">
        <v>1036</v>
      </c>
      <c r="F78" s="25">
        <v>40</v>
      </c>
      <c r="G78" s="24"/>
      <c r="H78" s="17">
        <f t="shared" si="2"/>
        <v>0</v>
      </c>
      <c r="I78" s="20">
        <v>0.08</v>
      </c>
      <c r="J78" s="39">
        <f t="shared" si="3"/>
        <v>0</v>
      </c>
      <c r="K78" s="59"/>
    </row>
    <row r="79" spans="1:11" ht="12.75" customHeight="1">
      <c r="A79" s="15">
        <v>73</v>
      </c>
      <c r="B79" s="18" t="s">
        <v>183</v>
      </c>
      <c r="C79" s="18"/>
      <c r="D79" s="18"/>
      <c r="E79" s="25" t="s">
        <v>1036</v>
      </c>
      <c r="F79" s="25">
        <v>70</v>
      </c>
      <c r="G79" s="24"/>
      <c r="H79" s="17">
        <f t="shared" si="2"/>
        <v>0</v>
      </c>
      <c r="I79" s="20">
        <v>0.08</v>
      </c>
      <c r="J79" s="39">
        <f t="shared" si="3"/>
        <v>0</v>
      </c>
      <c r="K79" s="59"/>
    </row>
    <row r="80" spans="1:11" ht="12.75" customHeight="1">
      <c r="A80" s="15">
        <v>74</v>
      </c>
      <c r="B80" s="18" t="s">
        <v>184</v>
      </c>
      <c r="C80" s="18"/>
      <c r="D80" s="18"/>
      <c r="E80" s="25" t="s">
        <v>1036</v>
      </c>
      <c r="F80" s="25">
        <v>2</v>
      </c>
      <c r="G80" s="24"/>
      <c r="H80" s="17">
        <f t="shared" si="2"/>
        <v>0</v>
      </c>
      <c r="I80" s="20">
        <v>0.08</v>
      </c>
      <c r="J80" s="39">
        <f t="shared" si="3"/>
        <v>0</v>
      </c>
      <c r="K80" s="59"/>
    </row>
    <row r="81" spans="1:11" ht="12.75" customHeight="1">
      <c r="A81" s="15">
        <v>75</v>
      </c>
      <c r="B81" s="18" t="s">
        <v>185</v>
      </c>
      <c r="C81" s="18"/>
      <c r="D81" s="18"/>
      <c r="E81" s="25" t="s">
        <v>1036</v>
      </c>
      <c r="F81" s="25">
        <v>4</v>
      </c>
      <c r="G81" s="24"/>
      <c r="H81" s="17">
        <f t="shared" si="2"/>
        <v>0</v>
      </c>
      <c r="I81" s="20">
        <v>0.08</v>
      </c>
      <c r="J81" s="39">
        <f t="shared" si="3"/>
        <v>0</v>
      </c>
      <c r="K81" s="59"/>
    </row>
    <row r="82" spans="1:11" ht="12.75" customHeight="1">
      <c r="A82" s="15">
        <v>76</v>
      </c>
      <c r="B82" s="18" t="s">
        <v>186</v>
      </c>
      <c r="C82" s="18"/>
      <c r="D82" s="18"/>
      <c r="E82" s="25" t="s">
        <v>1036</v>
      </c>
      <c r="F82" s="25">
        <v>25</v>
      </c>
      <c r="G82" s="24"/>
      <c r="H82" s="17">
        <f t="shared" si="2"/>
        <v>0</v>
      </c>
      <c r="I82" s="20">
        <v>0.08</v>
      </c>
      <c r="J82" s="39">
        <f t="shared" si="3"/>
        <v>0</v>
      </c>
      <c r="K82" s="59"/>
    </row>
    <row r="83" spans="1:11" ht="12.75" customHeight="1">
      <c r="A83" s="15">
        <v>77</v>
      </c>
      <c r="B83" s="18" t="s">
        <v>187</v>
      </c>
      <c r="C83" s="18"/>
      <c r="D83" s="18"/>
      <c r="E83" s="25" t="s">
        <v>1036</v>
      </c>
      <c r="F83" s="25">
        <v>2</v>
      </c>
      <c r="G83" s="24"/>
      <c r="H83" s="17">
        <f t="shared" si="2"/>
        <v>0</v>
      </c>
      <c r="I83" s="20">
        <v>0.08</v>
      </c>
      <c r="J83" s="39">
        <f t="shared" si="3"/>
        <v>0</v>
      </c>
      <c r="K83" s="59"/>
    </row>
    <row r="84" spans="1:11" ht="12.75" customHeight="1">
      <c r="A84" s="15">
        <v>78</v>
      </c>
      <c r="B84" s="18" t="s">
        <v>188</v>
      </c>
      <c r="C84" s="18"/>
      <c r="D84" s="18"/>
      <c r="E84" s="25" t="s">
        <v>1036</v>
      </c>
      <c r="F84" s="25">
        <v>2</v>
      </c>
      <c r="G84" s="24"/>
      <c r="H84" s="17">
        <f t="shared" si="2"/>
        <v>0</v>
      </c>
      <c r="I84" s="20">
        <v>0.08</v>
      </c>
      <c r="J84" s="39">
        <f t="shared" si="3"/>
        <v>0</v>
      </c>
      <c r="K84" s="59"/>
    </row>
    <row r="85" spans="1:11" ht="12.75" customHeight="1">
      <c r="A85" s="15">
        <v>79</v>
      </c>
      <c r="B85" s="18" t="s">
        <v>189</v>
      </c>
      <c r="C85" s="18"/>
      <c r="D85" s="18"/>
      <c r="E85" s="25" t="s">
        <v>1036</v>
      </c>
      <c r="F85" s="25">
        <v>2</v>
      </c>
      <c r="G85" s="24"/>
      <c r="H85" s="17">
        <f t="shared" si="2"/>
        <v>0</v>
      </c>
      <c r="I85" s="20">
        <v>0.08</v>
      </c>
      <c r="J85" s="39">
        <f t="shared" si="3"/>
        <v>0</v>
      </c>
      <c r="K85" s="59"/>
    </row>
    <row r="86" spans="1:11" ht="12.75" customHeight="1">
      <c r="A86" s="15">
        <v>80</v>
      </c>
      <c r="B86" s="18" t="s">
        <v>190</v>
      </c>
      <c r="C86" s="18"/>
      <c r="D86" s="18"/>
      <c r="E86" s="25" t="s">
        <v>1036</v>
      </c>
      <c r="F86" s="25">
        <v>3</v>
      </c>
      <c r="G86" s="24"/>
      <c r="H86" s="17">
        <f t="shared" si="2"/>
        <v>0</v>
      </c>
      <c r="I86" s="20">
        <v>0.08</v>
      </c>
      <c r="J86" s="39">
        <f t="shared" si="3"/>
        <v>0</v>
      </c>
      <c r="K86" s="59"/>
    </row>
    <row r="87" spans="1:11" ht="12.75" customHeight="1">
      <c r="A87" s="15">
        <v>81</v>
      </c>
      <c r="B87" s="18" t="s">
        <v>191</v>
      </c>
      <c r="C87" s="18"/>
      <c r="D87" s="18"/>
      <c r="E87" s="25" t="s">
        <v>1036</v>
      </c>
      <c r="F87" s="25">
        <v>10</v>
      </c>
      <c r="G87" s="24"/>
      <c r="H87" s="17">
        <f t="shared" si="2"/>
        <v>0</v>
      </c>
      <c r="I87" s="20">
        <v>0.08</v>
      </c>
      <c r="J87" s="39">
        <f t="shared" si="3"/>
        <v>0</v>
      </c>
      <c r="K87" s="59"/>
    </row>
    <row r="88" spans="1:11" ht="12.75" customHeight="1">
      <c r="A88" s="15">
        <v>82</v>
      </c>
      <c r="B88" s="36" t="s">
        <v>192</v>
      </c>
      <c r="C88" s="18"/>
      <c r="D88" s="18"/>
      <c r="E88" s="25" t="s">
        <v>1036</v>
      </c>
      <c r="F88" s="25">
        <v>20</v>
      </c>
      <c r="G88" s="24"/>
      <c r="H88" s="17">
        <f t="shared" si="2"/>
        <v>0</v>
      </c>
      <c r="I88" s="20">
        <v>0.08</v>
      </c>
      <c r="J88" s="39">
        <f t="shared" si="3"/>
        <v>0</v>
      </c>
      <c r="K88" s="59"/>
    </row>
    <row r="89" spans="1:11" ht="12.75" customHeight="1">
      <c r="A89" s="15">
        <v>83</v>
      </c>
      <c r="B89" s="36" t="s">
        <v>193</v>
      </c>
      <c r="C89" s="18"/>
      <c r="D89" s="18"/>
      <c r="E89" s="25" t="s">
        <v>1036</v>
      </c>
      <c r="F89" s="25">
        <v>10</v>
      </c>
      <c r="G89" s="24"/>
      <c r="H89" s="17">
        <f t="shared" si="2"/>
        <v>0</v>
      </c>
      <c r="I89" s="20">
        <v>0.08</v>
      </c>
      <c r="J89" s="39">
        <f t="shared" si="3"/>
        <v>0</v>
      </c>
      <c r="K89" s="59"/>
    </row>
    <row r="90" spans="1:11" ht="12.75" customHeight="1">
      <c r="A90" s="15">
        <v>84</v>
      </c>
      <c r="B90" s="36" t="s">
        <v>194</v>
      </c>
      <c r="C90" s="18"/>
      <c r="D90" s="18"/>
      <c r="E90" s="25" t="s">
        <v>1036</v>
      </c>
      <c r="F90" s="25">
        <v>3</v>
      </c>
      <c r="G90" s="24"/>
      <c r="H90" s="17">
        <f t="shared" si="2"/>
        <v>0</v>
      </c>
      <c r="I90" s="20">
        <v>0.08</v>
      </c>
      <c r="J90" s="39">
        <f t="shared" si="3"/>
        <v>0</v>
      </c>
      <c r="K90" s="59"/>
    </row>
    <row r="91" spans="1:11" ht="12.75" customHeight="1">
      <c r="A91" s="15">
        <v>85</v>
      </c>
      <c r="B91" s="18" t="s">
        <v>195</v>
      </c>
      <c r="C91" s="18"/>
      <c r="D91" s="18"/>
      <c r="E91" s="25" t="s">
        <v>1036</v>
      </c>
      <c r="F91" s="25">
        <v>2</v>
      </c>
      <c r="G91" s="24"/>
      <c r="H91" s="17">
        <f t="shared" si="2"/>
        <v>0</v>
      </c>
      <c r="I91" s="20">
        <v>0.08</v>
      </c>
      <c r="J91" s="39">
        <f t="shared" si="3"/>
        <v>0</v>
      </c>
      <c r="K91" s="59"/>
    </row>
    <row r="92" spans="1:11" ht="12.75" customHeight="1">
      <c r="A92" s="15">
        <v>86</v>
      </c>
      <c r="B92" s="18" t="s">
        <v>196</v>
      </c>
      <c r="C92" s="18"/>
      <c r="D92" s="18"/>
      <c r="E92" s="25" t="s">
        <v>1036</v>
      </c>
      <c r="F92" s="25">
        <v>2</v>
      </c>
      <c r="G92" s="24"/>
      <c r="H92" s="17">
        <f aca="true" t="shared" si="4" ref="H92:H119">F92*G92</f>
        <v>0</v>
      </c>
      <c r="I92" s="20">
        <v>0.08</v>
      </c>
      <c r="J92" s="39">
        <f aca="true" t="shared" si="5" ref="J92:J132">H92*I92+H92</f>
        <v>0</v>
      </c>
      <c r="K92" s="59"/>
    </row>
    <row r="93" spans="1:11" ht="12.75" customHeight="1">
      <c r="A93" s="15">
        <v>87</v>
      </c>
      <c r="B93" s="18" t="s">
        <v>197</v>
      </c>
      <c r="C93" s="18"/>
      <c r="D93" s="18"/>
      <c r="E93" s="25" t="s">
        <v>1036</v>
      </c>
      <c r="F93" s="25">
        <v>400</v>
      </c>
      <c r="G93" s="24"/>
      <c r="H93" s="17">
        <f t="shared" si="4"/>
        <v>0</v>
      </c>
      <c r="I93" s="20">
        <v>0.08</v>
      </c>
      <c r="J93" s="39">
        <f t="shared" si="5"/>
        <v>0</v>
      </c>
      <c r="K93" s="59"/>
    </row>
    <row r="94" spans="1:11" ht="12.75" customHeight="1">
      <c r="A94" s="15">
        <v>88</v>
      </c>
      <c r="B94" s="18" t="s">
        <v>198</v>
      </c>
      <c r="C94" s="18"/>
      <c r="D94" s="18"/>
      <c r="E94" s="25" t="s">
        <v>1036</v>
      </c>
      <c r="F94" s="25">
        <v>10</v>
      </c>
      <c r="G94" s="24"/>
      <c r="H94" s="17">
        <f t="shared" si="4"/>
        <v>0</v>
      </c>
      <c r="I94" s="20">
        <v>0.08</v>
      </c>
      <c r="J94" s="39">
        <f t="shared" si="5"/>
        <v>0</v>
      </c>
      <c r="K94" s="59"/>
    </row>
    <row r="95" spans="1:11" ht="12.75" customHeight="1">
      <c r="A95" s="15">
        <v>89</v>
      </c>
      <c r="B95" s="18" t="s">
        <v>199</v>
      </c>
      <c r="C95" s="18"/>
      <c r="D95" s="18"/>
      <c r="E95" s="25" t="s">
        <v>1036</v>
      </c>
      <c r="F95" s="25">
        <v>2</v>
      </c>
      <c r="G95" s="24"/>
      <c r="H95" s="17">
        <f t="shared" si="4"/>
        <v>0</v>
      </c>
      <c r="I95" s="20">
        <v>0.08</v>
      </c>
      <c r="J95" s="39">
        <f t="shared" si="5"/>
        <v>0</v>
      </c>
      <c r="K95" s="59"/>
    </row>
    <row r="96" spans="1:11" ht="12.75" customHeight="1">
      <c r="A96" s="15">
        <v>90</v>
      </c>
      <c r="B96" s="18" t="s">
        <v>200</v>
      </c>
      <c r="C96" s="18"/>
      <c r="D96" s="18"/>
      <c r="E96" s="25" t="s">
        <v>1036</v>
      </c>
      <c r="F96" s="25">
        <v>2</v>
      </c>
      <c r="G96" s="24"/>
      <c r="H96" s="17">
        <f t="shared" si="4"/>
        <v>0</v>
      </c>
      <c r="I96" s="20">
        <v>0.08</v>
      </c>
      <c r="J96" s="39">
        <f t="shared" si="5"/>
        <v>0</v>
      </c>
      <c r="K96" s="59"/>
    </row>
    <row r="97" spans="1:11" ht="12.75" customHeight="1">
      <c r="A97" s="15">
        <v>91</v>
      </c>
      <c r="B97" s="18" t="s">
        <v>201</v>
      </c>
      <c r="C97" s="18"/>
      <c r="D97" s="18"/>
      <c r="E97" s="25" t="s">
        <v>1036</v>
      </c>
      <c r="F97" s="25">
        <v>4</v>
      </c>
      <c r="G97" s="24"/>
      <c r="H97" s="17">
        <f t="shared" si="4"/>
        <v>0</v>
      </c>
      <c r="I97" s="20">
        <v>0.08</v>
      </c>
      <c r="J97" s="39">
        <f t="shared" si="5"/>
        <v>0</v>
      </c>
      <c r="K97" s="59"/>
    </row>
    <row r="98" spans="1:11" ht="12.75" customHeight="1">
      <c r="A98" s="15">
        <v>92</v>
      </c>
      <c r="B98" s="18" t="s">
        <v>202</v>
      </c>
      <c r="C98" s="18"/>
      <c r="D98" s="18"/>
      <c r="E98" s="25" t="s">
        <v>1036</v>
      </c>
      <c r="F98" s="25">
        <v>60</v>
      </c>
      <c r="G98" s="24"/>
      <c r="H98" s="17">
        <f t="shared" si="4"/>
        <v>0</v>
      </c>
      <c r="I98" s="20">
        <v>0.08</v>
      </c>
      <c r="J98" s="39">
        <f t="shared" si="5"/>
        <v>0</v>
      </c>
      <c r="K98" s="59"/>
    </row>
    <row r="99" spans="1:11" ht="12.75" customHeight="1">
      <c r="A99" s="15">
        <v>93</v>
      </c>
      <c r="B99" s="18" t="s">
        <v>203</v>
      </c>
      <c r="C99" s="18"/>
      <c r="D99" s="18"/>
      <c r="E99" s="25" t="s">
        <v>1036</v>
      </c>
      <c r="F99" s="25">
        <v>4</v>
      </c>
      <c r="G99" s="24"/>
      <c r="H99" s="17">
        <f t="shared" si="4"/>
        <v>0</v>
      </c>
      <c r="I99" s="20">
        <v>0.08</v>
      </c>
      <c r="J99" s="39">
        <f t="shared" si="5"/>
        <v>0</v>
      </c>
      <c r="K99" s="59"/>
    </row>
    <row r="100" spans="1:11" ht="12.75" customHeight="1">
      <c r="A100" s="15">
        <v>94</v>
      </c>
      <c r="B100" s="18" t="s">
        <v>204</v>
      </c>
      <c r="C100" s="18"/>
      <c r="D100" s="18"/>
      <c r="E100" s="25" t="s">
        <v>1036</v>
      </c>
      <c r="F100" s="25">
        <v>2</v>
      </c>
      <c r="G100" s="24"/>
      <c r="H100" s="17">
        <f t="shared" si="4"/>
        <v>0</v>
      </c>
      <c r="I100" s="20">
        <v>0.08</v>
      </c>
      <c r="J100" s="39">
        <f t="shared" si="5"/>
        <v>0</v>
      </c>
      <c r="K100" s="59"/>
    </row>
    <row r="101" spans="1:11" ht="12.75" customHeight="1">
      <c r="A101" s="15">
        <v>95</v>
      </c>
      <c r="B101" s="18" t="s">
        <v>205</v>
      </c>
      <c r="C101" s="18"/>
      <c r="D101" s="18"/>
      <c r="E101" s="25" t="s">
        <v>1036</v>
      </c>
      <c r="F101" s="25">
        <v>2</v>
      </c>
      <c r="G101" s="24"/>
      <c r="H101" s="17">
        <f t="shared" si="4"/>
        <v>0</v>
      </c>
      <c r="I101" s="20">
        <v>0.08</v>
      </c>
      <c r="J101" s="39">
        <f t="shared" si="5"/>
        <v>0</v>
      </c>
      <c r="K101" s="59"/>
    </row>
    <row r="102" spans="1:11" ht="12.75" customHeight="1">
      <c r="A102" s="15">
        <v>96</v>
      </c>
      <c r="B102" s="18" t="s">
        <v>206</v>
      </c>
      <c r="C102" s="18"/>
      <c r="D102" s="18"/>
      <c r="E102" s="25" t="s">
        <v>1036</v>
      </c>
      <c r="F102" s="25">
        <v>5</v>
      </c>
      <c r="G102" s="24"/>
      <c r="H102" s="17">
        <f t="shared" si="4"/>
        <v>0</v>
      </c>
      <c r="I102" s="20">
        <v>0.08</v>
      </c>
      <c r="J102" s="39">
        <f t="shared" si="5"/>
        <v>0</v>
      </c>
      <c r="K102" s="59"/>
    </row>
    <row r="103" spans="1:11" ht="12.75" customHeight="1">
      <c r="A103" s="15">
        <v>97</v>
      </c>
      <c r="B103" s="18" t="s">
        <v>207</v>
      </c>
      <c r="C103" s="18"/>
      <c r="D103" s="18"/>
      <c r="E103" s="25" t="s">
        <v>1036</v>
      </c>
      <c r="F103" s="25">
        <v>2</v>
      </c>
      <c r="G103" s="24"/>
      <c r="H103" s="17">
        <f t="shared" si="4"/>
        <v>0</v>
      </c>
      <c r="I103" s="20">
        <v>0.08</v>
      </c>
      <c r="J103" s="39">
        <f t="shared" si="5"/>
        <v>0</v>
      </c>
      <c r="K103" s="59"/>
    </row>
    <row r="104" spans="1:11" ht="12.75" customHeight="1">
      <c r="A104" s="15">
        <v>98</v>
      </c>
      <c r="B104" s="18" t="s">
        <v>208</v>
      </c>
      <c r="C104" s="18"/>
      <c r="D104" s="18"/>
      <c r="E104" s="25" t="s">
        <v>1036</v>
      </c>
      <c r="F104" s="25">
        <v>15</v>
      </c>
      <c r="G104" s="24"/>
      <c r="H104" s="17">
        <f t="shared" si="4"/>
        <v>0</v>
      </c>
      <c r="I104" s="20">
        <v>0.08</v>
      </c>
      <c r="J104" s="39">
        <f t="shared" si="5"/>
        <v>0</v>
      </c>
      <c r="K104" s="59"/>
    </row>
    <row r="105" spans="1:11" ht="12.75" customHeight="1">
      <c r="A105" s="15">
        <v>99</v>
      </c>
      <c r="B105" s="18" t="s">
        <v>209</v>
      </c>
      <c r="C105" s="18"/>
      <c r="D105" s="18"/>
      <c r="E105" s="25" t="s">
        <v>1036</v>
      </c>
      <c r="F105" s="25">
        <v>40</v>
      </c>
      <c r="G105" s="24"/>
      <c r="H105" s="17">
        <f t="shared" si="4"/>
        <v>0</v>
      </c>
      <c r="I105" s="20">
        <v>0.08</v>
      </c>
      <c r="J105" s="39">
        <f t="shared" si="5"/>
        <v>0</v>
      </c>
      <c r="K105" s="59"/>
    </row>
    <row r="106" spans="1:11" ht="12.75" customHeight="1">
      <c r="A106" s="15">
        <v>100</v>
      </c>
      <c r="B106" s="18" t="s">
        <v>210</v>
      </c>
      <c r="C106" s="18"/>
      <c r="D106" s="18"/>
      <c r="E106" s="25" t="s">
        <v>1036</v>
      </c>
      <c r="F106" s="25">
        <v>7</v>
      </c>
      <c r="G106" s="24"/>
      <c r="H106" s="17">
        <f t="shared" si="4"/>
        <v>0</v>
      </c>
      <c r="I106" s="20">
        <v>0.08</v>
      </c>
      <c r="J106" s="39">
        <f t="shared" si="5"/>
        <v>0</v>
      </c>
      <c r="K106" s="59"/>
    </row>
    <row r="107" spans="1:11" ht="12.75" customHeight="1">
      <c r="A107" s="15">
        <v>101</v>
      </c>
      <c r="B107" s="18" t="s">
        <v>211</v>
      </c>
      <c r="C107" s="18"/>
      <c r="D107" s="18"/>
      <c r="E107" s="25" t="s">
        <v>1036</v>
      </c>
      <c r="F107" s="25">
        <v>7</v>
      </c>
      <c r="G107" s="24"/>
      <c r="H107" s="17">
        <f t="shared" si="4"/>
        <v>0</v>
      </c>
      <c r="I107" s="20">
        <v>0.08</v>
      </c>
      <c r="J107" s="39">
        <f t="shared" si="5"/>
        <v>0</v>
      </c>
      <c r="K107" s="59"/>
    </row>
    <row r="108" spans="1:11" ht="12.75" customHeight="1">
      <c r="A108" s="15">
        <v>102</v>
      </c>
      <c r="B108" s="18" t="s">
        <v>212</v>
      </c>
      <c r="C108" s="18"/>
      <c r="D108" s="18"/>
      <c r="E108" s="25" t="s">
        <v>1036</v>
      </c>
      <c r="F108" s="25">
        <v>2</v>
      </c>
      <c r="G108" s="24"/>
      <c r="H108" s="17">
        <f t="shared" si="4"/>
        <v>0</v>
      </c>
      <c r="I108" s="20">
        <v>0.08</v>
      </c>
      <c r="J108" s="39">
        <f t="shared" si="5"/>
        <v>0</v>
      </c>
      <c r="K108" s="59"/>
    </row>
    <row r="109" spans="1:11" ht="12.75" customHeight="1">
      <c r="A109" s="15">
        <v>103</v>
      </c>
      <c r="B109" s="18" t="s">
        <v>213</v>
      </c>
      <c r="C109" s="18"/>
      <c r="D109" s="18"/>
      <c r="E109" s="25" t="s">
        <v>1036</v>
      </c>
      <c r="F109" s="25">
        <v>2</v>
      </c>
      <c r="G109" s="24"/>
      <c r="H109" s="17">
        <f t="shared" si="4"/>
        <v>0</v>
      </c>
      <c r="I109" s="20">
        <v>0.08</v>
      </c>
      <c r="J109" s="39">
        <f t="shared" si="5"/>
        <v>0</v>
      </c>
      <c r="K109" s="59"/>
    </row>
    <row r="110" spans="1:11" ht="12.75" customHeight="1">
      <c r="A110" s="15">
        <v>104</v>
      </c>
      <c r="B110" s="21" t="s">
        <v>214</v>
      </c>
      <c r="C110" s="18"/>
      <c r="D110" s="18"/>
      <c r="E110" s="25" t="s">
        <v>1036</v>
      </c>
      <c r="F110" s="25">
        <v>10</v>
      </c>
      <c r="G110" s="24"/>
      <c r="H110" s="17">
        <f t="shared" si="4"/>
        <v>0</v>
      </c>
      <c r="I110" s="20">
        <v>0.08</v>
      </c>
      <c r="J110" s="39">
        <f t="shared" si="5"/>
        <v>0</v>
      </c>
      <c r="K110" s="59"/>
    </row>
    <row r="111" spans="1:11" ht="12.75" customHeight="1">
      <c r="A111" s="15">
        <v>105</v>
      </c>
      <c r="B111" s="21" t="s">
        <v>215</v>
      </c>
      <c r="C111" s="18"/>
      <c r="D111" s="18"/>
      <c r="E111" s="25" t="s">
        <v>1036</v>
      </c>
      <c r="F111" s="25">
        <v>10</v>
      </c>
      <c r="G111" s="24"/>
      <c r="H111" s="17">
        <f t="shared" si="4"/>
        <v>0</v>
      </c>
      <c r="I111" s="20">
        <v>0.08</v>
      </c>
      <c r="J111" s="39">
        <f t="shared" si="5"/>
        <v>0</v>
      </c>
      <c r="K111" s="59"/>
    </row>
    <row r="112" spans="1:11" ht="12.75" customHeight="1">
      <c r="A112" s="15">
        <v>106</v>
      </c>
      <c r="B112" s="18" t="s">
        <v>216</v>
      </c>
      <c r="C112" s="18"/>
      <c r="D112" s="18"/>
      <c r="E112" s="25" t="s">
        <v>1036</v>
      </c>
      <c r="F112" s="25">
        <v>320</v>
      </c>
      <c r="G112" s="24"/>
      <c r="H112" s="17">
        <f t="shared" si="4"/>
        <v>0</v>
      </c>
      <c r="I112" s="20">
        <v>0.08</v>
      </c>
      <c r="J112" s="39">
        <f t="shared" si="5"/>
        <v>0</v>
      </c>
      <c r="K112" s="59"/>
    </row>
    <row r="113" spans="1:11" ht="12.75" customHeight="1">
      <c r="A113" s="15">
        <v>107</v>
      </c>
      <c r="B113" s="18" t="s">
        <v>217</v>
      </c>
      <c r="C113" s="18"/>
      <c r="D113" s="18"/>
      <c r="E113" s="25" t="s">
        <v>1036</v>
      </c>
      <c r="F113" s="25">
        <v>40</v>
      </c>
      <c r="G113" s="24"/>
      <c r="H113" s="17">
        <f t="shared" si="4"/>
        <v>0</v>
      </c>
      <c r="I113" s="20">
        <v>0.08</v>
      </c>
      <c r="J113" s="39">
        <f t="shared" si="5"/>
        <v>0</v>
      </c>
      <c r="K113" s="59"/>
    </row>
    <row r="114" spans="1:11" ht="12.75" customHeight="1">
      <c r="A114" s="15">
        <v>108</v>
      </c>
      <c r="B114" s="18" t="s">
        <v>218</v>
      </c>
      <c r="C114" s="18"/>
      <c r="D114" s="18"/>
      <c r="E114" s="25" t="s">
        <v>1036</v>
      </c>
      <c r="F114" s="25">
        <v>200</v>
      </c>
      <c r="G114" s="24"/>
      <c r="H114" s="17">
        <f t="shared" si="4"/>
        <v>0</v>
      </c>
      <c r="I114" s="20">
        <v>0.08</v>
      </c>
      <c r="J114" s="39">
        <f t="shared" si="5"/>
        <v>0</v>
      </c>
      <c r="K114" s="59"/>
    </row>
    <row r="115" spans="1:11" ht="12.75" customHeight="1">
      <c r="A115" s="15">
        <v>109</v>
      </c>
      <c r="B115" s="18" t="s">
        <v>219</v>
      </c>
      <c r="C115" s="18"/>
      <c r="D115" s="18"/>
      <c r="E115" s="25" t="s">
        <v>1036</v>
      </c>
      <c r="F115" s="25">
        <v>50</v>
      </c>
      <c r="G115" s="24"/>
      <c r="H115" s="17">
        <f t="shared" si="4"/>
        <v>0</v>
      </c>
      <c r="I115" s="20">
        <v>0.08</v>
      </c>
      <c r="J115" s="39">
        <f t="shared" si="5"/>
        <v>0</v>
      </c>
      <c r="K115" s="59"/>
    </row>
    <row r="116" spans="1:11" ht="12.75" customHeight="1">
      <c r="A116" s="15">
        <v>110</v>
      </c>
      <c r="B116" s="18" t="s">
        <v>220</v>
      </c>
      <c r="C116" s="18"/>
      <c r="D116" s="18"/>
      <c r="E116" s="25" t="s">
        <v>1036</v>
      </c>
      <c r="F116" s="25">
        <v>2</v>
      </c>
      <c r="G116" s="24"/>
      <c r="H116" s="17">
        <f t="shared" si="4"/>
        <v>0</v>
      </c>
      <c r="I116" s="20">
        <v>0.08</v>
      </c>
      <c r="J116" s="39">
        <f t="shared" si="5"/>
        <v>0</v>
      </c>
      <c r="K116" s="59"/>
    </row>
    <row r="117" spans="1:11" ht="12.75" customHeight="1">
      <c r="A117" s="15">
        <v>111</v>
      </c>
      <c r="B117" s="18" t="s">
        <v>221</v>
      </c>
      <c r="C117" s="18"/>
      <c r="D117" s="18"/>
      <c r="E117" s="25" t="s">
        <v>1036</v>
      </c>
      <c r="F117" s="25">
        <v>5</v>
      </c>
      <c r="G117" s="24"/>
      <c r="H117" s="17">
        <f t="shared" si="4"/>
        <v>0</v>
      </c>
      <c r="I117" s="20">
        <v>0.08</v>
      </c>
      <c r="J117" s="39">
        <f t="shared" si="5"/>
        <v>0</v>
      </c>
      <c r="K117" s="59"/>
    </row>
    <row r="118" spans="1:11" ht="12.75" customHeight="1">
      <c r="A118" s="15">
        <v>112</v>
      </c>
      <c r="B118" s="16" t="s">
        <v>222</v>
      </c>
      <c r="C118" s="18"/>
      <c r="D118" s="18"/>
      <c r="E118" s="25" t="s">
        <v>1036</v>
      </c>
      <c r="F118" s="25">
        <v>60</v>
      </c>
      <c r="G118" s="24"/>
      <c r="H118" s="17">
        <f t="shared" si="4"/>
        <v>0</v>
      </c>
      <c r="I118" s="20">
        <v>0.08</v>
      </c>
      <c r="J118" s="39">
        <f t="shared" si="5"/>
        <v>0</v>
      </c>
      <c r="K118" s="59"/>
    </row>
    <row r="119" spans="1:11" ht="12.75" customHeight="1">
      <c r="A119" s="15">
        <v>113</v>
      </c>
      <c r="B119" s="16" t="s">
        <v>223</v>
      </c>
      <c r="C119" s="18"/>
      <c r="D119" s="18"/>
      <c r="E119" s="25" t="s">
        <v>1036</v>
      </c>
      <c r="F119" s="25">
        <v>25</v>
      </c>
      <c r="G119" s="24"/>
      <c r="H119" s="17">
        <f t="shared" si="4"/>
        <v>0</v>
      </c>
      <c r="I119" s="20">
        <v>0.08</v>
      </c>
      <c r="J119" s="39">
        <f t="shared" si="5"/>
        <v>0</v>
      </c>
      <c r="K119" s="59"/>
    </row>
    <row r="120" spans="1:11" ht="12.75" customHeight="1">
      <c r="A120" s="15">
        <v>114</v>
      </c>
      <c r="B120" s="18" t="s">
        <v>224</v>
      </c>
      <c r="C120" s="18"/>
      <c r="D120" s="18"/>
      <c r="E120" s="25" t="s">
        <v>1036</v>
      </c>
      <c r="F120" s="25">
        <v>10</v>
      </c>
      <c r="G120" s="24"/>
      <c r="H120" s="17">
        <f aca="true" t="shared" si="6" ref="H120:H126">F120*G120</f>
        <v>0</v>
      </c>
      <c r="I120" s="20">
        <v>0.08</v>
      </c>
      <c r="J120" s="39">
        <f t="shared" si="5"/>
        <v>0</v>
      </c>
      <c r="K120" s="59"/>
    </row>
    <row r="121" spans="1:11" ht="12.75" customHeight="1">
      <c r="A121" s="15">
        <v>115</v>
      </c>
      <c r="B121" s="18" t="s">
        <v>225</v>
      </c>
      <c r="C121" s="18"/>
      <c r="D121" s="18"/>
      <c r="E121" s="25" t="s">
        <v>1036</v>
      </c>
      <c r="F121" s="25">
        <v>2</v>
      </c>
      <c r="G121" s="24"/>
      <c r="H121" s="17">
        <f t="shared" si="6"/>
        <v>0</v>
      </c>
      <c r="I121" s="20">
        <v>0.08</v>
      </c>
      <c r="J121" s="39">
        <f t="shared" si="5"/>
        <v>0</v>
      </c>
      <c r="K121" s="59"/>
    </row>
    <row r="122" spans="1:11" ht="12.75" customHeight="1">
      <c r="A122" s="15">
        <v>116</v>
      </c>
      <c r="B122" s="18" t="s">
        <v>226</v>
      </c>
      <c r="C122" s="18"/>
      <c r="D122" s="18"/>
      <c r="E122" s="25" t="s">
        <v>1036</v>
      </c>
      <c r="F122" s="25">
        <v>40</v>
      </c>
      <c r="G122" s="24"/>
      <c r="H122" s="17">
        <f t="shared" si="6"/>
        <v>0</v>
      </c>
      <c r="I122" s="20">
        <v>0.08</v>
      </c>
      <c r="J122" s="39">
        <f t="shared" si="5"/>
        <v>0</v>
      </c>
      <c r="K122" s="59"/>
    </row>
    <row r="123" spans="1:11" ht="12.75" customHeight="1">
      <c r="A123" s="15">
        <v>117</v>
      </c>
      <c r="B123" s="18" t="s">
        <v>227</v>
      </c>
      <c r="C123" s="18"/>
      <c r="D123" s="18"/>
      <c r="E123" s="25" t="s">
        <v>1036</v>
      </c>
      <c r="F123" s="25">
        <v>5</v>
      </c>
      <c r="G123" s="24"/>
      <c r="H123" s="17">
        <f t="shared" si="6"/>
        <v>0</v>
      </c>
      <c r="I123" s="20">
        <v>0.08</v>
      </c>
      <c r="J123" s="39">
        <f t="shared" si="5"/>
        <v>0</v>
      </c>
      <c r="K123" s="59"/>
    </row>
    <row r="124" spans="1:11" ht="12.75" customHeight="1">
      <c r="A124" s="15">
        <v>118</v>
      </c>
      <c r="B124" s="21" t="s">
        <v>228</v>
      </c>
      <c r="C124" s="18"/>
      <c r="D124" s="18"/>
      <c r="E124" s="25" t="s">
        <v>1036</v>
      </c>
      <c r="F124" s="25">
        <v>2</v>
      </c>
      <c r="G124" s="24"/>
      <c r="H124" s="17">
        <f t="shared" si="6"/>
        <v>0</v>
      </c>
      <c r="I124" s="20">
        <v>0.08</v>
      </c>
      <c r="J124" s="39">
        <f t="shared" si="5"/>
        <v>0</v>
      </c>
      <c r="K124" s="59"/>
    </row>
    <row r="125" spans="1:11" ht="12.75" customHeight="1">
      <c r="A125" s="15">
        <v>119</v>
      </c>
      <c r="B125" s="21" t="s">
        <v>229</v>
      </c>
      <c r="C125" s="18"/>
      <c r="D125" s="18"/>
      <c r="E125" s="25" t="s">
        <v>1036</v>
      </c>
      <c r="F125" s="25">
        <v>10</v>
      </c>
      <c r="G125" s="24"/>
      <c r="H125" s="17">
        <f t="shared" si="6"/>
        <v>0</v>
      </c>
      <c r="I125" s="20">
        <v>0.08</v>
      </c>
      <c r="J125" s="39">
        <f t="shared" si="5"/>
        <v>0</v>
      </c>
      <c r="K125" s="59"/>
    </row>
    <row r="126" spans="1:11" ht="12.75" customHeight="1">
      <c r="A126" s="15">
        <v>120</v>
      </c>
      <c r="B126" s="36" t="s">
        <v>230</v>
      </c>
      <c r="C126" s="18"/>
      <c r="D126" s="18"/>
      <c r="E126" s="25" t="s">
        <v>1036</v>
      </c>
      <c r="F126" s="25">
        <v>10</v>
      </c>
      <c r="G126" s="24"/>
      <c r="H126" s="17">
        <f t="shared" si="6"/>
        <v>0</v>
      </c>
      <c r="I126" s="20">
        <v>0.08</v>
      </c>
      <c r="J126" s="39">
        <f t="shared" si="5"/>
        <v>0</v>
      </c>
      <c r="K126" s="59"/>
    </row>
    <row r="127" spans="1:11" ht="12.75" customHeight="1">
      <c r="A127" s="15">
        <v>121</v>
      </c>
      <c r="B127" s="21" t="s">
        <v>231</v>
      </c>
      <c r="C127" s="18"/>
      <c r="D127" s="18"/>
      <c r="E127" s="25" t="s">
        <v>1036</v>
      </c>
      <c r="F127" s="25">
        <v>2</v>
      </c>
      <c r="G127" s="24"/>
      <c r="H127" s="17">
        <f aca="true" t="shared" si="7" ref="H127:H132">F127*G127</f>
        <v>0</v>
      </c>
      <c r="I127" s="20">
        <v>0.08</v>
      </c>
      <c r="J127" s="39">
        <f t="shared" si="5"/>
        <v>0</v>
      </c>
      <c r="K127" s="59"/>
    </row>
    <row r="128" spans="1:11" ht="12.75" customHeight="1">
      <c r="A128" s="15">
        <v>122</v>
      </c>
      <c r="B128" s="21" t="s">
        <v>232</v>
      </c>
      <c r="C128" s="18"/>
      <c r="D128" s="18"/>
      <c r="E128" s="25" t="s">
        <v>1036</v>
      </c>
      <c r="F128" s="25">
        <v>10</v>
      </c>
      <c r="G128" s="24"/>
      <c r="H128" s="17">
        <f t="shared" si="7"/>
        <v>0</v>
      </c>
      <c r="I128" s="20">
        <v>0.08</v>
      </c>
      <c r="J128" s="39">
        <f t="shared" si="5"/>
        <v>0</v>
      </c>
      <c r="K128" s="59"/>
    </row>
    <row r="129" spans="1:11" ht="12.75" customHeight="1">
      <c r="A129" s="15">
        <v>123</v>
      </c>
      <c r="B129" s="21" t="s">
        <v>233</v>
      </c>
      <c r="C129" s="18"/>
      <c r="D129" s="18"/>
      <c r="E129" s="25" t="s">
        <v>1036</v>
      </c>
      <c r="F129" s="25">
        <v>3</v>
      </c>
      <c r="G129" s="24"/>
      <c r="H129" s="17">
        <f t="shared" si="7"/>
        <v>0</v>
      </c>
      <c r="I129" s="20">
        <v>0.08</v>
      </c>
      <c r="J129" s="39">
        <f t="shared" si="5"/>
        <v>0</v>
      </c>
      <c r="K129" s="59"/>
    </row>
    <row r="130" spans="1:11" ht="12.75" customHeight="1">
      <c r="A130" s="15">
        <v>124</v>
      </c>
      <c r="B130" s="21" t="s">
        <v>234</v>
      </c>
      <c r="C130" s="18"/>
      <c r="D130" s="18"/>
      <c r="E130" s="25" t="s">
        <v>1036</v>
      </c>
      <c r="F130" s="25">
        <v>3</v>
      </c>
      <c r="G130" s="24"/>
      <c r="H130" s="17">
        <f t="shared" si="7"/>
        <v>0</v>
      </c>
      <c r="I130" s="20">
        <v>0.08</v>
      </c>
      <c r="J130" s="39">
        <f t="shared" si="5"/>
        <v>0</v>
      </c>
      <c r="K130" s="59"/>
    </row>
    <row r="131" spans="1:11" ht="12.75" customHeight="1">
      <c r="A131" s="15">
        <v>125</v>
      </c>
      <c r="B131" s="21" t="s">
        <v>235</v>
      </c>
      <c r="C131" s="18"/>
      <c r="D131" s="18"/>
      <c r="E131" s="25" t="s">
        <v>1036</v>
      </c>
      <c r="F131" s="25">
        <v>2</v>
      </c>
      <c r="G131" s="24"/>
      <c r="H131" s="17">
        <f t="shared" si="7"/>
        <v>0</v>
      </c>
      <c r="I131" s="20">
        <v>0.08</v>
      </c>
      <c r="J131" s="39">
        <f t="shared" si="5"/>
        <v>0</v>
      </c>
      <c r="K131" s="59"/>
    </row>
    <row r="132" spans="1:11" ht="13.5" customHeight="1">
      <c r="A132" s="15">
        <v>126</v>
      </c>
      <c r="B132" s="21" t="s">
        <v>236</v>
      </c>
      <c r="C132" s="18"/>
      <c r="D132" s="18"/>
      <c r="E132" s="25" t="s">
        <v>1036</v>
      </c>
      <c r="F132" s="25">
        <v>2</v>
      </c>
      <c r="G132" s="24"/>
      <c r="H132" s="17">
        <f t="shared" si="7"/>
        <v>0</v>
      </c>
      <c r="I132" s="20">
        <v>0.08</v>
      </c>
      <c r="J132" s="39">
        <f t="shared" si="5"/>
        <v>0</v>
      </c>
      <c r="K132" s="59"/>
    </row>
    <row r="133" spans="1:11" ht="18.75" customHeight="1">
      <c r="A133" s="778" t="s">
        <v>237</v>
      </c>
      <c r="B133" s="778"/>
      <c r="C133" s="778"/>
      <c r="D133" s="778"/>
      <c r="E133" s="778"/>
      <c r="F133" s="778"/>
      <c r="G133" s="29"/>
      <c r="H133" s="30"/>
      <c r="I133" s="74"/>
      <c r="J133" s="32"/>
      <c r="K133" s="59"/>
    </row>
    <row r="134" spans="1:11" ht="12.75" customHeight="1">
      <c r="A134" s="15">
        <v>127</v>
      </c>
      <c r="B134" s="18" t="s">
        <v>238</v>
      </c>
      <c r="C134" s="18"/>
      <c r="D134" s="18"/>
      <c r="E134" s="25" t="s">
        <v>1036</v>
      </c>
      <c r="F134" s="25">
        <v>250</v>
      </c>
      <c r="G134" s="24"/>
      <c r="H134" s="17">
        <f>F134*G134</f>
        <v>0</v>
      </c>
      <c r="I134" s="20">
        <v>0.08</v>
      </c>
      <c r="J134" s="39">
        <f aca="true" t="shared" si="8" ref="J134:J188">H134*I134+H134</f>
        <v>0</v>
      </c>
      <c r="K134" s="59"/>
    </row>
    <row r="135" spans="1:11" ht="12.75" customHeight="1">
      <c r="A135" s="15">
        <v>128</v>
      </c>
      <c r="B135" s="18" t="s">
        <v>239</v>
      </c>
      <c r="C135" s="18"/>
      <c r="D135" s="18"/>
      <c r="E135" s="25" t="s">
        <v>1036</v>
      </c>
      <c r="F135" s="25">
        <v>2</v>
      </c>
      <c r="G135" s="24"/>
      <c r="H135" s="17">
        <f>F135*G135</f>
        <v>0</v>
      </c>
      <c r="I135" s="20">
        <v>0.08</v>
      </c>
      <c r="J135" s="39">
        <f t="shared" si="8"/>
        <v>0</v>
      </c>
      <c r="K135" s="59"/>
    </row>
    <row r="136" spans="1:11" ht="15.75" customHeight="1">
      <c r="A136" s="15">
        <v>129</v>
      </c>
      <c r="B136" s="18" t="s">
        <v>240</v>
      </c>
      <c r="C136" s="18"/>
      <c r="D136" s="18"/>
      <c r="E136" s="25" t="s">
        <v>1036</v>
      </c>
      <c r="F136" s="25">
        <v>2</v>
      </c>
      <c r="G136" s="24"/>
      <c r="H136" s="17">
        <f aca="true" t="shared" si="9" ref="H136:H188">F136*G136</f>
        <v>0</v>
      </c>
      <c r="I136" s="20">
        <v>0.08</v>
      </c>
      <c r="J136" s="39">
        <f t="shared" si="8"/>
        <v>0</v>
      </c>
      <c r="K136" s="59"/>
    </row>
    <row r="137" spans="1:11" ht="12.75" customHeight="1">
      <c r="A137" s="15">
        <v>130</v>
      </c>
      <c r="B137" s="18" t="s">
        <v>241</v>
      </c>
      <c r="C137" s="18"/>
      <c r="D137" s="18"/>
      <c r="E137" s="25" t="s">
        <v>1036</v>
      </c>
      <c r="F137" s="25">
        <v>25</v>
      </c>
      <c r="G137" s="24"/>
      <c r="H137" s="17">
        <f t="shared" si="9"/>
        <v>0</v>
      </c>
      <c r="I137" s="20">
        <v>0.08</v>
      </c>
      <c r="J137" s="39">
        <f t="shared" si="8"/>
        <v>0</v>
      </c>
      <c r="K137" s="59"/>
    </row>
    <row r="138" spans="1:11" ht="12.75" customHeight="1">
      <c r="A138" s="15">
        <v>131</v>
      </c>
      <c r="B138" s="36" t="s">
        <v>242</v>
      </c>
      <c r="C138" s="18"/>
      <c r="D138" s="18"/>
      <c r="E138" s="25" t="s">
        <v>1036</v>
      </c>
      <c r="F138" s="25">
        <v>5</v>
      </c>
      <c r="G138" s="24"/>
      <c r="H138" s="17">
        <f t="shared" si="9"/>
        <v>0</v>
      </c>
      <c r="I138" s="20">
        <v>0.08</v>
      </c>
      <c r="J138" s="39">
        <f t="shared" si="8"/>
        <v>0</v>
      </c>
      <c r="K138" s="59"/>
    </row>
    <row r="139" spans="1:11" ht="12.75" customHeight="1">
      <c r="A139" s="15">
        <v>132</v>
      </c>
      <c r="B139" s="18" t="s">
        <v>243</v>
      </c>
      <c r="C139" s="18"/>
      <c r="D139" s="18"/>
      <c r="E139" s="25" t="s">
        <v>1036</v>
      </c>
      <c r="F139" s="25">
        <v>10</v>
      </c>
      <c r="G139" s="24"/>
      <c r="H139" s="17">
        <f t="shared" si="9"/>
        <v>0</v>
      </c>
      <c r="I139" s="20">
        <v>0.08</v>
      </c>
      <c r="J139" s="39">
        <f t="shared" si="8"/>
        <v>0</v>
      </c>
      <c r="K139" s="59"/>
    </row>
    <row r="140" spans="1:11" ht="12.75" customHeight="1">
      <c r="A140" s="15">
        <v>133</v>
      </c>
      <c r="B140" s="18" t="s">
        <v>244</v>
      </c>
      <c r="C140" s="18"/>
      <c r="D140" s="18"/>
      <c r="E140" s="25" t="s">
        <v>1036</v>
      </c>
      <c r="F140" s="25">
        <v>5</v>
      </c>
      <c r="G140" s="24"/>
      <c r="H140" s="17">
        <f t="shared" si="9"/>
        <v>0</v>
      </c>
      <c r="I140" s="20">
        <v>0.08</v>
      </c>
      <c r="J140" s="39">
        <f t="shared" si="8"/>
        <v>0</v>
      </c>
      <c r="K140" s="59"/>
    </row>
    <row r="141" spans="1:11" ht="12.75" customHeight="1">
      <c r="A141" s="15">
        <v>134</v>
      </c>
      <c r="B141" s="18" t="s">
        <v>245</v>
      </c>
      <c r="C141" s="18"/>
      <c r="D141" s="18"/>
      <c r="E141" s="25" t="s">
        <v>1036</v>
      </c>
      <c r="F141" s="25">
        <v>5</v>
      </c>
      <c r="G141" s="24"/>
      <c r="H141" s="17">
        <f t="shared" si="9"/>
        <v>0</v>
      </c>
      <c r="I141" s="20">
        <v>0.08</v>
      </c>
      <c r="J141" s="39">
        <f t="shared" si="8"/>
        <v>0</v>
      </c>
      <c r="K141" s="59"/>
    </row>
    <row r="142" spans="1:11" ht="12.75" customHeight="1">
      <c r="A142" s="15">
        <v>135</v>
      </c>
      <c r="B142" s="18" t="s">
        <v>246</v>
      </c>
      <c r="C142" s="18"/>
      <c r="D142" s="18"/>
      <c r="E142" s="25" t="s">
        <v>1036</v>
      </c>
      <c r="F142" s="25">
        <v>70</v>
      </c>
      <c r="G142" s="24"/>
      <c r="H142" s="17">
        <f t="shared" si="9"/>
        <v>0</v>
      </c>
      <c r="I142" s="20">
        <v>0.08</v>
      </c>
      <c r="J142" s="39">
        <f t="shared" si="8"/>
        <v>0</v>
      </c>
      <c r="K142" s="59"/>
    </row>
    <row r="143" spans="1:11" ht="12.75" customHeight="1">
      <c r="A143" s="15">
        <v>136</v>
      </c>
      <c r="B143" s="18" t="s">
        <v>247</v>
      </c>
      <c r="C143" s="18"/>
      <c r="D143" s="18"/>
      <c r="E143" s="25" t="s">
        <v>1036</v>
      </c>
      <c r="F143" s="25">
        <v>10</v>
      </c>
      <c r="G143" s="24"/>
      <c r="H143" s="17">
        <f t="shared" si="9"/>
        <v>0</v>
      </c>
      <c r="I143" s="20">
        <v>0.08</v>
      </c>
      <c r="J143" s="39">
        <f t="shared" si="8"/>
        <v>0</v>
      </c>
      <c r="K143" s="59"/>
    </row>
    <row r="144" spans="1:11" ht="12.75" customHeight="1">
      <c r="A144" s="15">
        <v>137</v>
      </c>
      <c r="B144" s="18" t="s">
        <v>248</v>
      </c>
      <c r="C144" s="18"/>
      <c r="D144" s="18"/>
      <c r="E144" s="25" t="s">
        <v>1036</v>
      </c>
      <c r="F144" s="25">
        <v>70</v>
      </c>
      <c r="G144" s="24"/>
      <c r="H144" s="17">
        <f t="shared" si="9"/>
        <v>0</v>
      </c>
      <c r="I144" s="20">
        <v>0.08</v>
      </c>
      <c r="J144" s="39">
        <f t="shared" si="8"/>
        <v>0</v>
      </c>
      <c r="K144" s="59"/>
    </row>
    <row r="145" spans="1:11" ht="12.75" customHeight="1">
      <c r="A145" s="15">
        <v>138</v>
      </c>
      <c r="B145" s="18" t="s">
        <v>249</v>
      </c>
      <c r="C145" s="18"/>
      <c r="D145" s="18"/>
      <c r="E145" s="25" t="s">
        <v>1036</v>
      </c>
      <c r="F145" s="25">
        <v>10</v>
      </c>
      <c r="G145" s="24"/>
      <c r="H145" s="17">
        <f t="shared" si="9"/>
        <v>0</v>
      </c>
      <c r="I145" s="20">
        <v>0.08</v>
      </c>
      <c r="J145" s="39">
        <f t="shared" si="8"/>
        <v>0</v>
      </c>
      <c r="K145" s="59"/>
    </row>
    <row r="146" spans="1:11" ht="12.75" customHeight="1">
      <c r="A146" s="15">
        <v>139</v>
      </c>
      <c r="B146" s="36" t="s">
        <v>250</v>
      </c>
      <c r="C146" s="18"/>
      <c r="D146" s="18"/>
      <c r="E146" s="25" t="s">
        <v>1036</v>
      </c>
      <c r="F146" s="25">
        <v>150</v>
      </c>
      <c r="G146" s="24"/>
      <c r="H146" s="17">
        <f t="shared" si="9"/>
        <v>0</v>
      </c>
      <c r="I146" s="20">
        <v>0.08</v>
      </c>
      <c r="J146" s="39">
        <f t="shared" si="8"/>
        <v>0</v>
      </c>
      <c r="K146" s="59"/>
    </row>
    <row r="147" spans="1:11" ht="12.75" customHeight="1">
      <c r="A147" s="15">
        <v>140</v>
      </c>
      <c r="B147" s="18" t="s">
        <v>251</v>
      </c>
      <c r="C147" s="18"/>
      <c r="D147" s="18"/>
      <c r="E147" s="25" t="s">
        <v>1036</v>
      </c>
      <c r="F147" s="25">
        <v>50</v>
      </c>
      <c r="G147" s="24"/>
      <c r="H147" s="17">
        <f t="shared" si="9"/>
        <v>0</v>
      </c>
      <c r="I147" s="20">
        <v>0.08</v>
      </c>
      <c r="J147" s="39">
        <f t="shared" si="8"/>
        <v>0</v>
      </c>
      <c r="K147" s="59"/>
    </row>
    <row r="148" spans="1:11" ht="12.75" customHeight="1">
      <c r="A148" s="15">
        <v>141</v>
      </c>
      <c r="B148" s="18" t="s">
        <v>252</v>
      </c>
      <c r="C148" s="18"/>
      <c r="D148" s="18"/>
      <c r="E148" s="25" t="s">
        <v>1036</v>
      </c>
      <c r="F148" s="25">
        <v>10</v>
      </c>
      <c r="G148" s="24"/>
      <c r="H148" s="17">
        <f t="shared" si="9"/>
        <v>0</v>
      </c>
      <c r="I148" s="20">
        <v>0.08</v>
      </c>
      <c r="J148" s="39">
        <f t="shared" si="8"/>
        <v>0</v>
      </c>
      <c r="K148" s="59"/>
    </row>
    <row r="149" spans="1:11" ht="38.25" customHeight="1">
      <c r="A149" s="274">
        <v>142</v>
      </c>
      <c r="B149" s="35" t="s">
        <v>253</v>
      </c>
      <c r="C149" s="35"/>
      <c r="D149" s="35"/>
      <c r="E149" s="204" t="s">
        <v>1036</v>
      </c>
      <c r="F149" s="204">
        <v>50</v>
      </c>
      <c r="G149" s="474"/>
      <c r="H149" s="422">
        <f t="shared" si="9"/>
        <v>0</v>
      </c>
      <c r="I149" s="20">
        <v>0.08</v>
      </c>
      <c r="J149" s="424">
        <f t="shared" si="8"/>
        <v>0</v>
      </c>
      <c r="K149" s="59"/>
    </row>
    <row r="150" spans="1:11" ht="28.5" customHeight="1">
      <c r="A150" s="274">
        <v>143</v>
      </c>
      <c r="B150" s="35" t="s">
        <v>254</v>
      </c>
      <c r="C150" s="35"/>
      <c r="D150" s="35"/>
      <c r="E150" s="204" t="s">
        <v>1036</v>
      </c>
      <c r="F150" s="204">
        <v>250</v>
      </c>
      <c r="G150" s="474"/>
      <c r="H150" s="422">
        <f t="shared" si="9"/>
        <v>0</v>
      </c>
      <c r="I150" s="20">
        <v>0.08</v>
      </c>
      <c r="J150" s="424">
        <f t="shared" si="8"/>
        <v>0</v>
      </c>
      <c r="K150" s="59"/>
    </row>
    <row r="151" spans="1:11" ht="12.75" customHeight="1">
      <c r="A151" s="15">
        <v>144</v>
      </c>
      <c r="B151" s="18" t="s">
        <v>255</v>
      </c>
      <c r="C151" s="18"/>
      <c r="D151" s="18"/>
      <c r="E151" s="25" t="s">
        <v>1036</v>
      </c>
      <c r="F151" s="25">
        <v>5</v>
      </c>
      <c r="G151" s="24"/>
      <c r="H151" s="17">
        <f t="shared" si="9"/>
        <v>0</v>
      </c>
      <c r="I151" s="20">
        <v>0.08</v>
      </c>
      <c r="J151" s="39">
        <f t="shared" si="8"/>
        <v>0</v>
      </c>
      <c r="K151" s="59"/>
    </row>
    <row r="152" spans="1:11" ht="12.75" customHeight="1">
      <c r="A152" s="15">
        <v>145</v>
      </c>
      <c r="B152" s="18" t="s">
        <v>256</v>
      </c>
      <c r="C152" s="18"/>
      <c r="D152" s="18"/>
      <c r="E152" s="25" t="s">
        <v>1036</v>
      </c>
      <c r="F152" s="25">
        <v>10</v>
      </c>
      <c r="G152" s="24"/>
      <c r="H152" s="17">
        <f t="shared" si="9"/>
        <v>0</v>
      </c>
      <c r="I152" s="20">
        <v>0.08</v>
      </c>
      <c r="J152" s="39">
        <f t="shared" si="8"/>
        <v>0</v>
      </c>
      <c r="K152" s="59"/>
    </row>
    <row r="153" spans="1:11" ht="23.25" customHeight="1">
      <c r="A153" s="15">
        <v>146</v>
      </c>
      <c r="B153" s="18" t="s">
        <v>257</v>
      </c>
      <c r="C153" s="18"/>
      <c r="D153" s="18"/>
      <c r="E153" s="25" t="s">
        <v>1036</v>
      </c>
      <c r="F153" s="25">
        <v>20</v>
      </c>
      <c r="G153" s="24"/>
      <c r="H153" s="17">
        <f t="shared" si="9"/>
        <v>0</v>
      </c>
      <c r="I153" s="20">
        <v>0.08</v>
      </c>
      <c r="J153" s="39">
        <f t="shared" si="8"/>
        <v>0</v>
      </c>
      <c r="K153" s="59"/>
    </row>
    <row r="154" spans="1:11" ht="23.25" customHeight="1">
      <c r="A154" s="15">
        <v>147</v>
      </c>
      <c r="B154" s="18" t="s">
        <v>258</v>
      </c>
      <c r="C154" s="18"/>
      <c r="D154" s="18"/>
      <c r="E154" s="25" t="s">
        <v>1036</v>
      </c>
      <c r="F154" s="25">
        <v>50</v>
      </c>
      <c r="G154" s="24"/>
      <c r="H154" s="17">
        <f t="shared" si="9"/>
        <v>0</v>
      </c>
      <c r="I154" s="20">
        <v>0.08</v>
      </c>
      <c r="J154" s="39">
        <f t="shared" si="8"/>
        <v>0</v>
      </c>
      <c r="K154" s="59"/>
    </row>
    <row r="155" spans="1:11" ht="12.75" customHeight="1">
      <c r="A155" s="15">
        <v>148</v>
      </c>
      <c r="B155" s="18" t="s">
        <v>259</v>
      </c>
      <c r="C155" s="18"/>
      <c r="D155" s="18"/>
      <c r="E155" s="25" t="s">
        <v>1036</v>
      </c>
      <c r="F155" s="25">
        <v>20</v>
      </c>
      <c r="G155" s="24"/>
      <c r="H155" s="17">
        <f t="shared" si="9"/>
        <v>0</v>
      </c>
      <c r="I155" s="20">
        <v>0.08</v>
      </c>
      <c r="J155" s="39">
        <f t="shared" si="8"/>
        <v>0</v>
      </c>
      <c r="K155" s="59"/>
    </row>
    <row r="156" spans="1:11" ht="12.75" customHeight="1">
      <c r="A156" s="15">
        <v>149</v>
      </c>
      <c r="B156" s="18" t="s">
        <v>260</v>
      </c>
      <c r="C156" s="18"/>
      <c r="D156" s="18"/>
      <c r="E156" s="25" t="s">
        <v>1036</v>
      </c>
      <c r="F156" s="25">
        <v>5</v>
      </c>
      <c r="G156" s="24"/>
      <c r="H156" s="17">
        <f t="shared" si="9"/>
        <v>0</v>
      </c>
      <c r="I156" s="20">
        <v>0.08</v>
      </c>
      <c r="J156" s="39">
        <f t="shared" si="8"/>
        <v>0</v>
      </c>
      <c r="K156" s="59"/>
    </row>
    <row r="157" spans="1:11" ht="12.75" customHeight="1">
      <c r="A157" s="15">
        <v>150</v>
      </c>
      <c r="B157" s="18" t="s">
        <v>261</v>
      </c>
      <c r="C157" s="18"/>
      <c r="D157" s="18"/>
      <c r="E157" s="25" t="s">
        <v>1036</v>
      </c>
      <c r="F157" s="25">
        <v>3</v>
      </c>
      <c r="G157" s="24"/>
      <c r="H157" s="17">
        <f t="shared" si="9"/>
        <v>0</v>
      </c>
      <c r="I157" s="20">
        <v>0.08</v>
      </c>
      <c r="J157" s="39">
        <f t="shared" si="8"/>
        <v>0</v>
      </c>
      <c r="K157" s="59"/>
    </row>
    <row r="158" spans="1:11" ht="12.75" customHeight="1">
      <c r="A158" s="15">
        <v>151</v>
      </c>
      <c r="B158" s="18" t="s">
        <v>262</v>
      </c>
      <c r="C158" s="18"/>
      <c r="D158" s="18"/>
      <c r="E158" s="25" t="s">
        <v>1036</v>
      </c>
      <c r="F158" s="25">
        <v>10</v>
      </c>
      <c r="G158" s="24"/>
      <c r="H158" s="17">
        <f t="shared" si="9"/>
        <v>0</v>
      </c>
      <c r="I158" s="20">
        <v>0.08</v>
      </c>
      <c r="J158" s="39">
        <f t="shared" si="8"/>
        <v>0</v>
      </c>
      <c r="K158" s="59"/>
    </row>
    <row r="159" spans="1:11" ht="12.75" customHeight="1">
      <c r="A159" s="15">
        <v>152</v>
      </c>
      <c r="B159" s="18" t="s">
        <v>263</v>
      </c>
      <c r="C159" s="18"/>
      <c r="D159" s="18"/>
      <c r="E159" s="25" t="s">
        <v>1036</v>
      </c>
      <c r="F159" s="25">
        <v>5</v>
      </c>
      <c r="G159" s="24"/>
      <c r="H159" s="17">
        <f t="shared" si="9"/>
        <v>0</v>
      </c>
      <c r="I159" s="20">
        <v>0.08</v>
      </c>
      <c r="J159" s="39">
        <f t="shared" si="8"/>
        <v>0</v>
      </c>
      <c r="K159" s="59"/>
    </row>
    <row r="160" spans="1:11" ht="12.75" customHeight="1">
      <c r="A160" s="15">
        <v>153</v>
      </c>
      <c r="B160" s="18" t="s">
        <v>264</v>
      </c>
      <c r="C160" s="18"/>
      <c r="D160" s="18"/>
      <c r="E160" s="25" t="s">
        <v>1036</v>
      </c>
      <c r="F160" s="25">
        <v>20</v>
      </c>
      <c r="G160" s="24"/>
      <c r="H160" s="17">
        <f t="shared" si="9"/>
        <v>0</v>
      </c>
      <c r="I160" s="20">
        <v>0.08</v>
      </c>
      <c r="J160" s="39">
        <f t="shared" si="8"/>
        <v>0</v>
      </c>
      <c r="K160" s="59"/>
    </row>
    <row r="161" spans="1:11" ht="12.75" customHeight="1">
      <c r="A161" s="15">
        <v>154</v>
      </c>
      <c r="B161" s="18" t="s">
        <v>265</v>
      </c>
      <c r="C161" s="18"/>
      <c r="D161" s="18"/>
      <c r="E161" s="25" t="s">
        <v>1036</v>
      </c>
      <c r="F161" s="25">
        <v>10</v>
      </c>
      <c r="G161" s="24"/>
      <c r="H161" s="17">
        <f t="shared" si="9"/>
        <v>0</v>
      </c>
      <c r="I161" s="20">
        <v>0.08</v>
      </c>
      <c r="J161" s="39">
        <f t="shared" si="8"/>
        <v>0</v>
      </c>
      <c r="K161" s="59"/>
    </row>
    <row r="162" spans="1:11" ht="12.75" customHeight="1">
      <c r="A162" s="15">
        <v>155</v>
      </c>
      <c r="B162" s="18" t="s">
        <v>266</v>
      </c>
      <c r="C162" s="18"/>
      <c r="D162" s="18"/>
      <c r="E162" s="25" t="s">
        <v>1036</v>
      </c>
      <c r="F162" s="25">
        <v>10</v>
      </c>
      <c r="G162" s="24"/>
      <c r="H162" s="17">
        <f t="shared" si="9"/>
        <v>0</v>
      </c>
      <c r="I162" s="20">
        <v>0.08</v>
      </c>
      <c r="J162" s="39">
        <f t="shared" si="8"/>
        <v>0</v>
      </c>
      <c r="K162" s="59"/>
    </row>
    <row r="163" spans="1:11" ht="12.75" customHeight="1">
      <c r="A163" s="15">
        <v>156</v>
      </c>
      <c r="B163" s="18" t="s">
        <v>267</v>
      </c>
      <c r="C163" s="18"/>
      <c r="D163" s="18"/>
      <c r="E163" s="25" t="s">
        <v>1036</v>
      </c>
      <c r="F163" s="25">
        <v>300</v>
      </c>
      <c r="G163" s="24"/>
      <c r="H163" s="17">
        <f t="shared" si="9"/>
        <v>0</v>
      </c>
      <c r="I163" s="20">
        <v>0.08</v>
      </c>
      <c r="J163" s="39">
        <f t="shared" si="8"/>
        <v>0</v>
      </c>
      <c r="K163" s="59"/>
    </row>
    <row r="164" spans="1:11" ht="12.75" customHeight="1">
      <c r="A164" s="15">
        <v>157</v>
      </c>
      <c r="B164" s="18" t="s">
        <v>954</v>
      </c>
      <c r="C164" s="18"/>
      <c r="D164" s="18"/>
      <c r="E164" s="25" t="s">
        <v>1036</v>
      </c>
      <c r="F164" s="25">
        <v>15</v>
      </c>
      <c r="G164" s="24"/>
      <c r="H164" s="17">
        <f t="shared" si="9"/>
        <v>0</v>
      </c>
      <c r="I164" s="20">
        <v>0.08</v>
      </c>
      <c r="J164" s="39">
        <f t="shared" si="8"/>
        <v>0</v>
      </c>
      <c r="K164" s="59"/>
    </row>
    <row r="165" spans="1:11" ht="12.75" customHeight="1">
      <c r="A165" s="15">
        <v>158</v>
      </c>
      <c r="B165" s="18" t="s">
        <v>268</v>
      </c>
      <c r="C165" s="18"/>
      <c r="D165" s="18"/>
      <c r="E165" s="25" t="s">
        <v>1036</v>
      </c>
      <c r="F165" s="25">
        <v>5</v>
      </c>
      <c r="G165" s="24"/>
      <c r="H165" s="17">
        <f t="shared" si="9"/>
        <v>0</v>
      </c>
      <c r="I165" s="20">
        <v>0.08</v>
      </c>
      <c r="J165" s="39">
        <f t="shared" si="8"/>
        <v>0</v>
      </c>
      <c r="K165" s="59"/>
    </row>
    <row r="166" spans="1:11" ht="12.75" customHeight="1">
      <c r="A166" s="15">
        <v>159</v>
      </c>
      <c r="B166" s="18" t="s">
        <v>269</v>
      </c>
      <c r="C166" s="18"/>
      <c r="D166" s="18"/>
      <c r="E166" s="25" t="s">
        <v>1036</v>
      </c>
      <c r="F166" s="25">
        <v>5</v>
      </c>
      <c r="G166" s="24"/>
      <c r="H166" s="17">
        <f t="shared" si="9"/>
        <v>0</v>
      </c>
      <c r="I166" s="20">
        <v>0.08</v>
      </c>
      <c r="J166" s="39">
        <f t="shared" si="8"/>
        <v>0</v>
      </c>
      <c r="K166" s="59"/>
    </row>
    <row r="167" spans="1:11" ht="12.75" customHeight="1">
      <c r="A167" s="15">
        <v>160</v>
      </c>
      <c r="B167" s="18" t="s">
        <v>270</v>
      </c>
      <c r="C167" s="18"/>
      <c r="D167" s="18"/>
      <c r="E167" s="25" t="s">
        <v>1036</v>
      </c>
      <c r="F167" s="25">
        <v>10</v>
      </c>
      <c r="G167" s="24"/>
      <c r="H167" s="17">
        <f t="shared" si="9"/>
        <v>0</v>
      </c>
      <c r="I167" s="20">
        <v>0.08</v>
      </c>
      <c r="J167" s="39">
        <f t="shared" si="8"/>
        <v>0</v>
      </c>
      <c r="K167" s="59"/>
    </row>
    <row r="168" spans="1:11" ht="12.75" customHeight="1">
      <c r="A168" s="15">
        <v>161</v>
      </c>
      <c r="B168" s="18" t="s">
        <v>271</v>
      </c>
      <c r="C168" s="18"/>
      <c r="D168" s="18"/>
      <c r="E168" s="25" t="s">
        <v>1036</v>
      </c>
      <c r="F168" s="25">
        <v>2</v>
      </c>
      <c r="G168" s="24"/>
      <c r="H168" s="17">
        <f t="shared" si="9"/>
        <v>0</v>
      </c>
      <c r="I168" s="20">
        <v>0.08</v>
      </c>
      <c r="J168" s="39">
        <f t="shared" si="8"/>
        <v>0</v>
      </c>
      <c r="K168" s="59"/>
    </row>
    <row r="169" spans="1:11" ht="12.75" customHeight="1">
      <c r="A169" s="15">
        <v>162</v>
      </c>
      <c r="B169" s="18" t="s">
        <v>272</v>
      </c>
      <c r="C169" s="18"/>
      <c r="D169" s="18"/>
      <c r="E169" s="25" t="s">
        <v>1036</v>
      </c>
      <c r="F169" s="25">
        <v>5</v>
      </c>
      <c r="G169" s="24"/>
      <c r="H169" s="17">
        <f t="shared" si="9"/>
        <v>0</v>
      </c>
      <c r="I169" s="20">
        <v>0.08</v>
      </c>
      <c r="J169" s="39">
        <f t="shared" si="8"/>
        <v>0</v>
      </c>
      <c r="K169" s="59"/>
    </row>
    <row r="170" spans="1:11" ht="12.75" customHeight="1">
      <c r="A170" s="15">
        <v>163</v>
      </c>
      <c r="B170" s="18" t="s">
        <v>273</v>
      </c>
      <c r="C170" s="18"/>
      <c r="D170" s="18"/>
      <c r="E170" s="25" t="s">
        <v>1036</v>
      </c>
      <c r="F170" s="25">
        <v>5</v>
      </c>
      <c r="G170" s="24"/>
      <c r="H170" s="17">
        <f t="shared" si="9"/>
        <v>0</v>
      </c>
      <c r="I170" s="20">
        <v>0.08</v>
      </c>
      <c r="J170" s="39">
        <f t="shared" si="8"/>
        <v>0</v>
      </c>
      <c r="K170" s="59"/>
    </row>
    <row r="171" spans="1:11" ht="12.75" customHeight="1">
      <c r="A171" s="15">
        <v>164</v>
      </c>
      <c r="B171" s="18" t="s">
        <v>274</v>
      </c>
      <c r="C171" s="18"/>
      <c r="D171" s="18"/>
      <c r="E171" s="25" t="s">
        <v>1036</v>
      </c>
      <c r="F171" s="25">
        <v>100</v>
      </c>
      <c r="G171" s="24"/>
      <c r="H171" s="17">
        <f t="shared" si="9"/>
        <v>0</v>
      </c>
      <c r="I171" s="20">
        <v>0.08</v>
      </c>
      <c r="J171" s="39">
        <f t="shared" si="8"/>
        <v>0</v>
      </c>
      <c r="K171" s="59"/>
    </row>
    <row r="172" spans="1:11" ht="12.75" customHeight="1">
      <c r="A172" s="15">
        <v>165</v>
      </c>
      <c r="B172" s="18" t="s">
        <v>275</v>
      </c>
      <c r="C172" s="18"/>
      <c r="D172" s="18"/>
      <c r="E172" s="25" t="s">
        <v>1036</v>
      </c>
      <c r="F172" s="25">
        <v>70</v>
      </c>
      <c r="G172" s="24"/>
      <c r="H172" s="17">
        <f t="shared" si="9"/>
        <v>0</v>
      </c>
      <c r="I172" s="20">
        <v>0.08</v>
      </c>
      <c r="J172" s="39">
        <f t="shared" si="8"/>
        <v>0</v>
      </c>
      <c r="K172" s="59"/>
    </row>
    <row r="173" spans="1:11" ht="12.75" customHeight="1">
      <c r="A173" s="15">
        <v>166</v>
      </c>
      <c r="B173" s="18" t="s">
        <v>276</v>
      </c>
      <c r="C173" s="18"/>
      <c r="D173" s="18"/>
      <c r="E173" s="25" t="s">
        <v>1036</v>
      </c>
      <c r="F173" s="25">
        <v>5</v>
      </c>
      <c r="G173" s="24"/>
      <c r="H173" s="17">
        <f t="shared" si="9"/>
        <v>0</v>
      </c>
      <c r="I173" s="20">
        <v>0.08</v>
      </c>
      <c r="J173" s="39">
        <f t="shared" si="8"/>
        <v>0</v>
      </c>
      <c r="K173" s="59"/>
    </row>
    <row r="174" spans="1:11" ht="12.75" customHeight="1">
      <c r="A174" s="15">
        <v>167</v>
      </c>
      <c r="B174" s="18" t="s">
        <v>277</v>
      </c>
      <c r="C174" s="18"/>
      <c r="D174" s="18"/>
      <c r="E174" s="25" t="s">
        <v>1036</v>
      </c>
      <c r="F174" s="25">
        <v>10</v>
      </c>
      <c r="G174" s="24"/>
      <c r="H174" s="17">
        <f t="shared" si="9"/>
        <v>0</v>
      </c>
      <c r="I174" s="20">
        <v>0.08</v>
      </c>
      <c r="J174" s="39">
        <f t="shared" si="8"/>
        <v>0</v>
      </c>
      <c r="K174" s="59"/>
    </row>
    <row r="175" spans="1:11" ht="12.75" customHeight="1">
      <c r="A175" s="15">
        <v>168</v>
      </c>
      <c r="B175" s="18" t="s">
        <v>278</v>
      </c>
      <c r="C175" s="18"/>
      <c r="D175" s="18"/>
      <c r="E175" s="25" t="s">
        <v>1036</v>
      </c>
      <c r="F175" s="25">
        <v>100</v>
      </c>
      <c r="G175" s="24"/>
      <c r="H175" s="17">
        <f t="shared" si="9"/>
        <v>0</v>
      </c>
      <c r="I175" s="20">
        <v>0.08</v>
      </c>
      <c r="J175" s="39">
        <f t="shared" si="8"/>
        <v>0</v>
      </c>
      <c r="K175" s="59"/>
    </row>
    <row r="176" spans="1:11" ht="12.75" customHeight="1">
      <c r="A176" s="15">
        <v>169</v>
      </c>
      <c r="B176" s="18" t="s">
        <v>279</v>
      </c>
      <c r="C176" s="18"/>
      <c r="D176" s="18"/>
      <c r="E176" s="25" t="s">
        <v>1036</v>
      </c>
      <c r="F176" s="25">
        <v>2</v>
      </c>
      <c r="G176" s="24"/>
      <c r="H176" s="17">
        <f t="shared" si="9"/>
        <v>0</v>
      </c>
      <c r="I176" s="20">
        <v>0.08</v>
      </c>
      <c r="J176" s="39">
        <f t="shared" si="8"/>
        <v>0</v>
      </c>
      <c r="K176" s="59"/>
    </row>
    <row r="177" spans="1:11" ht="12.75" customHeight="1">
      <c r="A177" s="15">
        <v>170</v>
      </c>
      <c r="B177" s="18" t="s">
        <v>280</v>
      </c>
      <c r="C177" s="18"/>
      <c r="D177" s="18"/>
      <c r="E177" s="25" t="s">
        <v>1036</v>
      </c>
      <c r="F177" s="25">
        <v>2</v>
      </c>
      <c r="G177" s="24"/>
      <c r="H177" s="17">
        <f t="shared" si="9"/>
        <v>0</v>
      </c>
      <c r="I177" s="20">
        <v>0.08</v>
      </c>
      <c r="J177" s="39">
        <f t="shared" si="8"/>
        <v>0</v>
      </c>
      <c r="K177" s="59"/>
    </row>
    <row r="178" spans="1:11" ht="12.75" customHeight="1">
      <c r="A178" s="15">
        <v>171</v>
      </c>
      <c r="B178" s="18" t="s">
        <v>281</v>
      </c>
      <c r="C178" s="18"/>
      <c r="D178" s="18"/>
      <c r="E178" s="25" t="s">
        <v>1036</v>
      </c>
      <c r="F178" s="25">
        <v>10</v>
      </c>
      <c r="G178" s="24"/>
      <c r="H178" s="17">
        <f t="shared" si="9"/>
        <v>0</v>
      </c>
      <c r="I178" s="20">
        <v>0.08</v>
      </c>
      <c r="J178" s="39">
        <f t="shared" si="8"/>
        <v>0</v>
      </c>
      <c r="K178" s="59"/>
    </row>
    <row r="179" spans="1:11" ht="12.75" customHeight="1">
      <c r="A179" s="15">
        <v>172</v>
      </c>
      <c r="B179" s="18" t="s">
        <v>282</v>
      </c>
      <c r="C179" s="18"/>
      <c r="D179" s="18"/>
      <c r="E179" s="25" t="s">
        <v>1036</v>
      </c>
      <c r="F179" s="25">
        <v>5</v>
      </c>
      <c r="G179" s="24"/>
      <c r="H179" s="17">
        <f t="shared" si="9"/>
        <v>0</v>
      </c>
      <c r="I179" s="20">
        <v>0.08</v>
      </c>
      <c r="J179" s="39">
        <f t="shared" si="8"/>
        <v>0</v>
      </c>
      <c r="K179" s="59"/>
    </row>
    <row r="180" spans="1:11" ht="12.75" customHeight="1">
      <c r="A180" s="15">
        <v>173</v>
      </c>
      <c r="B180" s="18" t="s">
        <v>283</v>
      </c>
      <c r="C180" s="18"/>
      <c r="D180" s="18"/>
      <c r="E180" s="25" t="s">
        <v>1036</v>
      </c>
      <c r="F180" s="25">
        <v>5</v>
      </c>
      <c r="G180" s="24"/>
      <c r="H180" s="17">
        <f t="shared" si="9"/>
        <v>0</v>
      </c>
      <c r="I180" s="20">
        <v>0.08</v>
      </c>
      <c r="J180" s="39">
        <f t="shared" si="8"/>
        <v>0</v>
      </c>
      <c r="K180" s="59"/>
    </row>
    <row r="181" spans="1:11" ht="12.75" customHeight="1">
      <c r="A181" s="15">
        <v>174</v>
      </c>
      <c r="B181" s="18" t="s">
        <v>284</v>
      </c>
      <c r="C181" s="18"/>
      <c r="D181" s="18"/>
      <c r="E181" s="25" t="s">
        <v>1036</v>
      </c>
      <c r="F181" s="25">
        <v>5</v>
      </c>
      <c r="G181" s="24"/>
      <c r="H181" s="17">
        <f t="shared" si="9"/>
        <v>0</v>
      </c>
      <c r="I181" s="20">
        <v>0.08</v>
      </c>
      <c r="J181" s="39">
        <f t="shared" si="8"/>
        <v>0</v>
      </c>
      <c r="K181" s="59"/>
    </row>
    <row r="182" spans="1:11" ht="12.75" customHeight="1">
      <c r="A182" s="15">
        <v>175</v>
      </c>
      <c r="B182" s="18" t="s">
        <v>285</v>
      </c>
      <c r="C182" s="18"/>
      <c r="D182" s="18"/>
      <c r="E182" s="25" t="s">
        <v>1036</v>
      </c>
      <c r="F182" s="25">
        <v>2</v>
      </c>
      <c r="G182" s="24"/>
      <c r="H182" s="17">
        <f t="shared" si="9"/>
        <v>0</v>
      </c>
      <c r="I182" s="20">
        <v>0.08</v>
      </c>
      <c r="J182" s="39">
        <f t="shared" si="8"/>
        <v>0</v>
      </c>
      <c r="K182" s="59"/>
    </row>
    <row r="183" spans="1:11" ht="12.75" customHeight="1">
      <c r="A183" s="15">
        <v>176</v>
      </c>
      <c r="B183" s="18" t="s">
        <v>286</v>
      </c>
      <c r="C183" s="18"/>
      <c r="D183" s="18"/>
      <c r="E183" s="25" t="s">
        <v>1036</v>
      </c>
      <c r="F183" s="25">
        <v>50</v>
      </c>
      <c r="G183" s="24"/>
      <c r="H183" s="17">
        <f t="shared" si="9"/>
        <v>0</v>
      </c>
      <c r="I183" s="20">
        <v>0.08</v>
      </c>
      <c r="J183" s="39">
        <f t="shared" si="8"/>
        <v>0</v>
      </c>
      <c r="K183" s="59"/>
    </row>
    <row r="184" spans="1:11" ht="12.75" customHeight="1">
      <c r="A184" s="15">
        <v>177</v>
      </c>
      <c r="B184" s="18" t="s">
        <v>287</v>
      </c>
      <c r="C184" s="18"/>
      <c r="D184" s="18"/>
      <c r="E184" s="25" t="s">
        <v>1036</v>
      </c>
      <c r="F184" s="25">
        <v>3</v>
      </c>
      <c r="G184" s="24"/>
      <c r="H184" s="17">
        <f t="shared" si="9"/>
        <v>0</v>
      </c>
      <c r="I184" s="20">
        <v>0.08</v>
      </c>
      <c r="J184" s="39">
        <f t="shared" si="8"/>
        <v>0</v>
      </c>
      <c r="K184" s="59"/>
    </row>
    <row r="185" spans="1:11" ht="12.75" customHeight="1">
      <c r="A185" s="15">
        <v>178</v>
      </c>
      <c r="B185" s="18" t="s">
        <v>288</v>
      </c>
      <c r="C185" s="18"/>
      <c r="D185" s="18"/>
      <c r="E185" s="25" t="s">
        <v>1036</v>
      </c>
      <c r="F185" s="25">
        <v>40</v>
      </c>
      <c r="G185" s="24"/>
      <c r="H185" s="17">
        <f t="shared" si="9"/>
        <v>0</v>
      </c>
      <c r="I185" s="20">
        <v>0.08</v>
      </c>
      <c r="J185" s="39">
        <f t="shared" si="8"/>
        <v>0</v>
      </c>
      <c r="K185" s="59"/>
    </row>
    <row r="186" spans="1:11" ht="12.75" customHeight="1">
      <c r="A186" s="15">
        <v>179</v>
      </c>
      <c r="B186" s="18" t="s">
        <v>289</v>
      </c>
      <c r="C186" s="18"/>
      <c r="D186" s="18"/>
      <c r="E186" s="25" t="s">
        <v>1036</v>
      </c>
      <c r="F186" s="25">
        <v>2</v>
      </c>
      <c r="G186" s="24"/>
      <c r="H186" s="17">
        <f t="shared" si="9"/>
        <v>0</v>
      </c>
      <c r="I186" s="20">
        <v>0.08</v>
      </c>
      <c r="J186" s="39">
        <f t="shared" si="8"/>
        <v>0</v>
      </c>
      <c r="K186" s="59"/>
    </row>
    <row r="187" spans="1:11" ht="12.75" customHeight="1">
      <c r="A187" s="15">
        <v>180</v>
      </c>
      <c r="B187" s="18" t="s">
        <v>290</v>
      </c>
      <c r="C187" s="18"/>
      <c r="D187" s="18"/>
      <c r="E187" s="25" t="s">
        <v>1036</v>
      </c>
      <c r="F187" s="25">
        <v>15</v>
      </c>
      <c r="G187" s="24"/>
      <c r="H187" s="17">
        <f t="shared" si="9"/>
        <v>0</v>
      </c>
      <c r="I187" s="20">
        <v>0.08</v>
      </c>
      <c r="J187" s="39">
        <f t="shared" si="8"/>
        <v>0</v>
      </c>
      <c r="K187" s="59"/>
    </row>
    <row r="188" spans="1:11" ht="14.25" customHeight="1">
      <c r="A188" s="274">
        <v>181</v>
      </c>
      <c r="B188" s="35" t="s">
        <v>291</v>
      </c>
      <c r="C188" s="35"/>
      <c r="D188" s="35"/>
      <c r="E188" s="204" t="s">
        <v>1036</v>
      </c>
      <c r="F188" s="204">
        <v>2</v>
      </c>
      <c r="G188" s="474"/>
      <c r="H188" s="422">
        <f t="shared" si="9"/>
        <v>0</v>
      </c>
      <c r="I188" s="20">
        <v>0.08</v>
      </c>
      <c r="J188" s="424">
        <f t="shared" si="8"/>
        <v>0</v>
      </c>
      <c r="K188" s="59"/>
    </row>
    <row r="189" spans="1:11" ht="15" customHeight="1">
      <c r="A189" s="778" t="s">
        <v>292</v>
      </c>
      <c r="B189" s="778"/>
      <c r="C189" s="778"/>
      <c r="D189" s="778"/>
      <c r="E189" s="778"/>
      <c r="F189" s="778"/>
      <c r="G189" s="29"/>
      <c r="H189" s="30"/>
      <c r="I189" s="74"/>
      <c r="J189" s="32"/>
      <c r="K189" s="59"/>
    </row>
    <row r="190" spans="1:11" ht="12.75" customHeight="1">
      <c r="A190" s="15">
        <v>182</v>
      </c>
      <c r="B190" s="18" t="s">
        <v>293</v>
      </c>
      <c r="C190" s="18"/>
      <c r="D190" s="18"/>
      <c r="E190" s="25" t="s">
        <v>1036</v>
      </c>
      <c r="F190" s="25">
        <v>70</v>
      </c>
      <c r="G190" s="24"/>
      <c r="H190" s="17">
        <f aca="true" t="shared" si="10" ref="H190:H205">F190*G190</f>
        <v>0</v>
      </c>
      <c r="I190" s="20">
        <v>0.08</v>
      </c>
      <c r="J190" s="39">
        <f aca="true" t="shared" si="11" ref="J190:J205">H190*I190+H190</f>
        <v>0</v>
      </c>
      <c r="K190" s="59"/>
    </row>
    <row r="191" spans="1:11" ht="12.75" customHeight="1">
      <c r="A191" s="15">
        <v>183</v>
      </c>
      <c r="B191" s="18" t="s">
        <v>294</v>
      </c>
      <c r="C191" s="18"/>
      <c r="D191" s="18"/>
      <c r="E191" s="25" t="s">
        <v>1036</v>
      </c>
      <c r="F191" s="25">
        <v>2</v>
      </c>
      <c r="G191" s="24"/>
      <c r="H191" s="17">
        <f t="shared" si="10"/>
        <v>0</v>
      </c>
      <c r="I191" s="20">
        <v>0.08</v>
      </c>
      <c r="J191" s="39">
        <f t="shared" si="11"/>
        <v>0</v>
      </c>
      <c r="K191" s="59"/>
    </row>
    <row r="192" spans="1:11" ht="12.75" customHeight="1">
      <c r="A192" s="15">
        <v>184</v>
      </c>
      <c r="B192" s="18" t="s">
        <v>295</v>
      </c>
      <c r="C192" s="18"/>
      <c r="D192" s="18"/>
      <c r="E192" s="25" t="s">
        <v>1036</v>
      </c>
      <c r="F192" s="25">
        <v>2</v>
      </c>
      <c r="G192" s="24"/>
      <c r="H192" s="17">
        <f t="shared" si="10"/>
        <v>0</v>
      </c>
      <c r="I192" s="20">
        <v>0.08</v>
      </c>
      <c r="J192" s="39">
        <f t="shared" si="11"/>
        <v>0</v>
      </c>
      <c r="K192" s="59"/>
    </row>
    <row r="193" spans="1:11" ht="12.75" customHeight="1">
      <c r="A193" s="15">
        <v>185</v>
      </c>
      <c r="B193" s="18" t="s">
        <v>296</v>
      </c>
      <c r="C193" s="18"/>
      <c r="D193" s="18"/>
      <c r="E193" s="25" t="s">
        <v>1036</v>
      </c>
      <c r="F193" s="25">
        <v>15</v>
      </c>
      <c r="G193" s="24"/>
      <c r="H193" s="17">
        <f t="shared" si="10"/>
        <v>0</v>
      </c>
      <c r="I193" s="20">
        <v>0.08</v>
      </c>
      <c r="J193" s="39">
        <f t="shared" si="11"/>
        <v>0</v>
      </c>
      <c r="K193" s="59"/>
    </row>
    <row r="194" spans="1:11" ht="12.75" customHeight="1">
      <c r="A194" s="15">
        <v>186</v>
      </c>
      <c r="B194" s="18" t="s">
        <v>297</v>
      </c>
      <c r="C194" s="18"/>
      <c r="D194" s="18"/>
      <c r="E194" s="25" t="s">
        <v>1036</v>
      </c>
      <c r="F194" s="25">
        <v>15</v>
      </c>
      <c r="G194" s="24"/>
      <c r="H194" s="17">
        <f t="shared" si="10"/>
        <v>0</v>
      </c>
      <c r="I194" s="20">
        <v>0.08</v>
      </c>
      <c r="J194" s="39">
        <f t="shared" si="11"/>
        <v>0</v>
      </c>
      <c r="K194" s="59"/>
    </row>
    <row r="195" spans="1:11" ht="12.75" customHeight="1">
      <c r="A195" s="15">
        <v>187</v>
      </c>
      <c r="B195" s="18" t="s">
        <v>298</v>
      </c>
      <c r="C195" s="18"/>
      <c r="D195" s="18"/>
      <c r="E195" s="25" t="s">
        <v>1036</v>
      </c>
      <c r="F195" s="25">
        <v>3</v>
      </c>
      <c r="G195" s="24"/>
      <c r="H195" s="17">
        <f t="shared" si="10"/>
        <v>0</v>
      </c>
      <c r="I195" s="20">
        <v>0.08</v>
      </c>
      <c r="J195" s="39">
        <f t="shared" si="11"/>
        <v>0</v>
      </c>
      <c r="K195" s="59"/>
    </row>
    <row r="196" spans="1:11" ht="12.75" customHeight="1">
      <c r="A196" s="15">
        <v>188</v>
      </c>
      <c r="B196" s="18" t="s">
        <v>299</v>
      </c>
      <c r="C196" s="18"/>
      <c r="D196" s="18"/>
      <c r="E196" s="25" t="s">
        <v>1036</v>
      </c>
      <c r="F196" s="25">
        <v>3</v>
      </c>
      <c r="G196" s="24"/>
      <c r="H196" s="17">
        <f t="shared" si="10"/>
        <v>0</v>
      </c>
      <c r="I196" s="20">
        <v>0.08</v>
      </c>
      <c r="J196" s="39">
        <f t="shared" si="11"/>
        <v>0</v>
      </c>
      <c r="K196" s="59"/>
    </row>
    <row r="197" spans="1:11" ht="12.75" customHeight="1">
      <c r="A197" s="15">
        <v>189</v>
      </c>
      <c r="B197" s="18" t="s">
        <v>300</v>
      </c>
      <c r="C197" s="18"/>
      <c r="D197" s="18"/>
      <c r="E197" s="25" t="s">
        <v>1036</v>
      </c>
      <c r="F197" s="25">
        <v>5</v>
      </c>
      <c r="G197" s="24"/>
      <c r="H197" s="17">
        <f t="shared" si="10"/>
        <v>0</v>
      </c>
      <c r="I197" s="20">
        <v>0.08</v>
      </c>
      <c r="J197" s="39">
        <f t="shared" si="11"/>
        <v>0</v>
      </c>
      <c r="K197" s="59"/>
    </row>
    <row r="198" spans="1:11" ht="12.75" customHeight="1">
      <c r="A198" s="15">
        <v>190</v>
      </c>
      <c r="B198" s="18" t="s">
        <v>301</v>
      </c>
      <c r="C198" s="18"/>
      <c r="D198" s="18"/>
      <c r="E198" s="25" t="s">
        <v>1036</v>
      </c>
      <c r="F198" s="25">
        <v>2</v>
      </c>
      <c r="G198" s="24"/>
      <c r="H198" s="17">
        <f t="shared" si="10"/>
        <v>0</v>
      </c>
      <c r="I198" s="20">
        <v>0.08</v>
      </c>
      <c r="J198" s="39">
        <f t="shared" si="11"/>
        <v>0</v>
      </c>
      <c r="K198" s="59"/>
    </row>
    <row r="199" spans="1:11" ht="12.75" customHeight="1">
      <c r="A199" s="15">
        <v>191</v>
      </c>
      <c r="B199" s="18" t="s">
        <v>302</v>
      </c>
      <c r="C199" s="18"/>
      <c r="D199" s="18"/>
      <c r="E199" s="25" t="s">
        <v>1036</v>
      </c>
      <c r="F199" s="25">
        <v>2</v>
      </c>
      <c r="G199" s="24"/>
      <c r="H199" s="17">
        <f t="shared" si="10"/>
        <v>0</v>
      </c>
      <c r="I199" s="20">
        <v>0.08</v>
      </c>
      <c r="J199" s="39">
        <f t="shared" si="11"/>
        <v>0</v>
      </c>
      <c r="K199" s="59"/>
    </row>
    <row r="200" spans="1:11" ht="12.75" customHeight="1">
      <c r="A200" s="15">
        <v>192</v>
      </c>
      <c r="B200" s="18" t="s">
        <v>303</v>
      </c>
      <c r="C200" s="18"/>
      <c r="D200" s="18"/>
      <c r="E200" s="25" t="s">
        <v>1036</v>
      </c>
      <c r="F200" s="25">
        <v>2</v>
      </c>
      <c r="G200" s="24"/>
      <c r="H200" s="17">
        <f t="shared" si="10"/>
        <v>0</v>
      </c>
      <c r="I200" s="20">
        <v>0.08</v>
      </c>
      <c r="J200" s="39">
        <f t="shared" si="11"/>
        <v>0</v>
      </c>
      <c r="K200" s="59"/>
    </row>
    <row r="201" spans="1:11" ht="12.75" customHeight="1">
      <c r="A201" s="15">
        <v>193</v>
      </c>
      <c r="B201" s="18" t="s">
        <v>304</v>
      </c>
      <c r="C201" s="18"/>
      <c r="D201" s="18"/>
      <c r="E201" s="25" t="s">
        <v>1036</v>
      </c>
      <c r="F201" s="25">
        <v>10</v>
      </c>
      <c r="G201" s="24"/>
      <c r="H201" s="17">
        <f t="shared" si="10"/>
        <v>0</v>
      </c>
      <c r="I201" s="20">
        <v>0.08</v>
      </c>
      <c r="J201" s="39">
        <f t="shared" si="11"/>
        <v>0</v>
      </c>
      <c r="K201" s="59"/>
    </row>
    <row r="202" spans="1:11" ht="12.75" customHeight="1">
      <c r="A202" s="15">
        <v>194</v>
      </c>
      <c r="B202" s="18" t="s">
        <v>305</v>
      </c>
      <c r="C202" s="18"/>
      <c r="D202" s="18"/>
      <c r="E202" s="25" t="s">
        <v>1036</v>
      </c>
      <c r="F202" s="25">
        <v>50</v>
      </c>
      <c r="G202" s="24"/>
      <c r="H202" s="17">
        <f t="shared" si="10"/>
        <v>0</v>
      </c>
      <c r="I202" s="20">
        <v>0.08</v>
      </c>
      <c r="J202" s="39">
        <f t="shared" si="11"/>
        <v>0</v>
      </c>
      <c r="K202" s="59"/>
    </row>
    <row r="203" spans="1:11" ht="12.75" customHeight="1">
      <c r="A203" s="15">
        <v>195</v>
      </c>
      <c r="B203" s="18" t="s">
        <v>306</v>
      </c>
      <c r="C203" s="18"/>
      <c r="D203" s="18"/>
      <c r="E203" s="25" t="s">
        <v>1036</v>
      </c>
      <c r="F203" s="25">
        <v>10</v>
      </c>
      <c r="G203" s="24"/>
      <c r="H203" s="17">
        <f t="shared" si="10"/>
        <v>0</v>
      </c>
      <c r="I203" s="20">
        <v>0.08</v>
      </c>
      <c r="J203" s="39">
        <f t="shared" si="11"/>
        <v>0</v>
      </c>
      <c r="K203" s="59"/>
    </row>
    <row r="204" spans="1:11" ht="12.75" customHeight="1">
      <c r="A204" s="15">
        <v>196</v>
      </c>
      <c r="B204" s="36" t="s">
        <v>307</v>
      </c>
      <c r="C204" s="18"/>
      <c r="D204" s="18"/>
      <c r="E204" s="25" t="s">
        <v>1036</v>
      </c>
      <c r="F204" s="25">
        <v>30</v>
      </c>
      <c r="G204" s="24"/>
      <c r="H204" s="17">
        <f t="shared" si="10"/>
        <v>0</v>
      </c>
      <c r="I204" s="20">
        <v>0.08</v>
      </c>
      <c r="J204" s="39">
        <f t="shared" si="11"/>
        <v>0</v>
      </c>
      <c r="K204" s="59"/>
    </row>
    <row r="205" spans="1:11" ht="12.75" customHeight="1">
      <c r="A205" s="15">
        <v>197</v>
      </c>
      <c r="B205" s="36" t="s">
        <v>308</v>
      </c>
      <c r="C205" s="18"/>
      <c r="D205" s="18"/>
      <c r="E205" s="25" t="s">
        <v>1036</v>
      </c>
      <c r="F205" s="25">
        <v>5</v>
      </c>
      <c r="G205" s="24"/>
      <c r="H205" s="17">
        <f t="shared" si="10"/>
        <v>0</v>
      </c>
      <c r="I205" s="20">
        <v>0.08</v>
      </c>
      <c r="J205" s="39">
        <f t="shared" si="11"/>
        <v>0</v>
      </c>
      <c r="K205" s="59"/>
    </row>
    <row r="206" spans="1:11" ht="13.5" customHeight="1">
      <c r="A206" s="15">
        <v>198</v>
      </c>
      <c r="B206" s="18" t="s">
        <v>309</v>
      </c>
      <c r="C206" s="18"/>
      <c r="D206" s="18"/>
      <c r="E206" s="25" t="s">
        <v>1036</v>
      </c>
      <c r="F206" s="25">
        <v>25</v>
      </c>
      <c r="G206" s="24"/>
      <c r="H206" s="17">
        <f>F206*G206</f>
        <v>0</v>
      </c>
      <c r="I206" s="20">
        <v>0.08</v>
      </c>
      <c r="J206" s="39">
        <f>H206*I206+H206</f>
        <v>0</v>
      </c>
      <c r="K206" s="59"/>
    </row>
    <row r="207" spans="1:11" ht="15" customHeight="1">
      <c r="A207" s="778" t="s">
        <v>310</v>
      </c>
      <c r="B207" s="778"/>
      <c r="C207" s="778"/>
      <c r="D207" s="778"/>
      <c r="E207" s="778"/>
      <c r="F207" s="778"/>
      <c r="G207" s="29"/>
      <c r="H207" s="30"/>
      <c r="I207" s="74"/>
      <c r="J207" s="32"/>
      <c r="K207" s="59"/>
    </row>
    <row r="208" spans="1:11" ht="12.75" customHeight="1">
      <c r="A208" s="15">
        <v>199</v>
      </c>
      <c r="B208" s="26" t="s">
        <v>311</v>
      </c>
      <c r="C208" s="26"/>
      <c r="D208" s="26"/>
      <c r="E208" s="25" t="s">
        <v>312</v>
      </c>
      <c r="F208" s="25">
        <v>75</v>
      </c>
      <c r="G208" s="24"/>
      <c r="H208" s="17">
        <f aca="true" t="shared" si="12" ref="H208:H262">F208*G208</f>
        <v>0</v>
      </c>
      <c r="I208" s="20">
        <v>0.08</v>
      </c>
      <c r="J208" s="39">
        <f aca="true" t="shared" si="13" ref="J208:J262">H208*I208+H208</f>
        <v>0</v>
      </c>
      <c r="K208" s="59"/>
    </row>
    <row r="209" spans="1:11" ht="12.75" customHeight="1">
      <c r="A209" s="15">
        <v>200</v>
      </c>
      <c r="B209" s="26" t="s">
        <v>313</v>
      </c>
      <c r="C209" s="26"/>
      <c r="D209" s="26"/>
      <c r="E209" s="25" t="s">
        <v>1036</v>
      </c>
      <c r="F209" s="25">
        <v>1</v>
      </c>
      <c r="G209" s="24"/>
      <c r="H209" s="17">
        <f t="shared" si="12"/>
        <v>0</v>
      </c>
      <c r="I209" s="20">
        <v>0.08</v>
      </c>
      <c r="J209" s="39">
        <f t="shared" si="13"/>
        <v>0</v>
      </c>
      <c r="K209" s="59"/>
    </row>
    <row r="210" spans="1:11" ht="12.75" customHeight="1">
      <c r="A210" s="15">
        <v>201</v>
      </c>
      <c r="B210" s="26" t="s">
        <v>314</v>
      </c>
      <c r="C210" s="26"/>
      <c r="D210" s="26"/>
      <c r="E210" s="25" t="s">
        <v>1036</v>
      </c>
      <c r="F210" s="25">
        <v>1</v>
      </c>
      <c r="G210" s="24"/>
      <c r="H210" s="17">
        <f t="shared" si="12"/>
        <v>0</v>
      </c>
      <c r="I210" s="20">
        <v>0.08</v>
      </c>
      <c r="J210" s="39">
        <f t="shared" si="13"/>
        <v>0</v>
      </c>
      <c r="K210" s="59"/>
    </row>
    <row r="211" spans="1:11" ht="12.75" customHeight="1">
      <c r="A211" s="15">
        <v>202</v>
      </c>
      <c r="B211" s="26" t="s">
        <v>315</v>
      </c>
      <c r="C211" s="26"/>
      <c r="D211" s="26"/>
      <c r="E211" s="25" t="s">
        <v>312</v>
      </c>
      <c r="F211" s="25">
        <v>30</v>
      </c>
      <c r="G211" s="24"/>
      <c r="H211" s="17">
        <f t="shared" si="12"/>
        <v>0</v>
      </c>
      <c r="I211" s="20">
        <v>0.08</v>
      </c>
      <c r="J211" s="39">
        <f t="shared" si="13"/>
        <v>0</v>
      </c>
      <c r="K211" s="59"/>
    </row>
    <row r="212" spans="1:11" ht="12.75" customHeight="1">
      <c r="A212" s="15">
        <v>203</v>
      </c>
      <c r="B212" s="26" t="s">
        <v>316</v>
      </c>
      <c r="C212" s="26"/>
      <c r="D212" s="26"/>
      <c r="E212" s="25" t="s">
        <v>312</v>
      </c>
      <c r="F212" s="25">
        <v>2</v>
      </c>
      <c r="G212" s="24"/>
      <c r="H212" s="17">
        <f t="shared" si="12"/>
        <v>0</v>
      </c>
      <c r="I212" s="20">
        <v>0.08</v>
      </c>
      <c r="J212" s="39">
        <f t="shared" si="13"/>
        <v>0</v>
      </c>
      <c r="K212" s="59"/>
    </row>
    <row r="213" spans="1:11" ht="12.75" customHeight="1">
      <c r="A213" s="15">
        <v>204</v>
      </c>
      <c r="B213" s="26" t="s">
        <v>317</v>
      </c>
      <c r="C213" s="26"/>
      <c r="D213" s="26"/>
      <c r="E213" s="25" t="s">
        <v>1036</v>
      </c>
      <c r="F213" s="25">
        <v>1</v>
      </c>
      <c r="G213" s="24"/>
      <c r="H213" s="17">
        <f t="shared" si="12"/>
        <v>0</v>
      </c>
      <c r="I213" s="20">
        <v>0.08</v>
      </c>
      <c r="J213" s="39">
        <f t="shared" si="13"/>
        <v>0</v>
      </c>
      <c r="K213" s="59"/>
    </row>
    <row r="214" spans="1:11" ht="12.75" customHeight="1">
      <c r="A214" s="15">
        <v>205</v>
      </c>
      <c r="B214" s="26" t="s">
        <v>318</v>
      </c>
      <c r="C214" s="26"/>
      <c r="D214" s="26"/>
      <c r="E214" s="25" t="s">
        <v>1036</v>
      </c>
      <c r="F214" s="25">
        <v>1</v>
      </c>
      <c r="G214" s="24"/>
      <c r="H214" s="17">
        <f t="shared" si="12"/>
        <v>0</v>
      </c>
      <c r="I214" s="20">
        <v>0.08</v>
      </c>
      <c r="J214" s="39">
        <f t="shared" si="13"/>
        <v>0</v>
      </c>
      <c r="K214" s="59"/>
    </row>
    <row r="215" spans="1:11" ht="12.75" customHeight="1">
      <c r="A215" s="15">
        <v>206</v>
      </c>
      <c r="B215" s="26" t="s">
        <v>319</v>
      </c>
      <c r="C215" s="26"/>
      <c r="D215" s="26"/>
      <c r="E215" s="25" t="s">
        <v>312</v>
      </c>
      <c r="F215" s="25">
        <v>1</v>
      </c>
      <c r="G215" s="24"/>
      <c r="H215" s="17">
        <f t="shared" si="12"/>
        <v>0</v>
      </c>
      <c r="I215" s="20">
        <v>0.08</v>
      </c>
      <c r="J215" s="39">
        <f t="shared" si="13"/>
        <v>0</v>
      </c>
      <c r="K215" s="59"/>
    </row>
    <row r="216" spans="1:11" ht="12.75" customHeight="1">
      <c r="A216" s="15">
        <v>207</v>
      </c>
      <c r="B216" s="26" t="s">
        <v>320</v>
      </c>
      <c r="C216" s="26"/>
      <c r="D216" s="26"/>
      <c r="E216" s="25" t="s">
        <v>312</v>
      </c>
      <c r="F216" s="25">
        <v>1</v>
      </c>
      <c r="G216" s="24"/>
      <c r="H216" s="17">
        <f t="shared" si="12"/>
        <v>0</v>
      </c>
      <c r="I216" s="20">
        <v>0.08</v>
      </c>
      <c r="J216" s="39">
        <f t="shared" si="13"/>
        <v>0</v>
      </c>
      <c r="K216" s="59"/>
    </row>
    <row r="217" spans="1:11" ht="12.75" customHeight="1">
      <c r="A217" s="15">
        <v>208</v>
      </c>
      <c r="B217" s="26" t="s">
        <v>321</v>
      </c>
      <c r="C217" s="26"/>
      <c r="D217" s="26"/>
      <c r="E217" s="25" t="s">
        <v>312</v>
      </c>
      <c r="F217" s="25">
        <v>1</v>
      </c>
      <c r="G217" s="24"/>
      <c r="H217" s="17">
        <f t="shared" si="12"/>
        <v>0</v>
      </c>
      <c r="I217" s="20">
        <v>0.08</v>
      </c>
      <c r="J217" s="39">
        <f t="shared" si="13"/>
        <v>0</v>
      </c>
      <c r="K217" s="59"/>
    </row>
    <row r="218" spans="1:11" ht="12.75" customHeight="1">
      <c r="A218" s="15">
        <v>209</v>
      </c>
      <c r="B218" s="26" t="s">
        <v>322</v>
      </c>
      <c r="C218" s="26"/>
      <c r="D218" s="26"/>
      <c r="E218" s="25" t="s">
        <v>312</v>
      </c>
      <c r="F218" s="25">
        <v>5</v>
      </c>
      <c r="G218" s="24"/>
      <c r="H218" s="17">
        <f t="shared" si="12"/>
        <v>0</v>
      </c>
      <c r="I218" s="20">
        <v>0.08</v>
      </c>
      <c r="J218" s="39">
        <f t="shared" si="13"/>
        <v>0</v>
      </c>
      <c r="K218" s="59"/>
    </row>
    <row r="219" spans="1:11" ht="12.75" customHeight="1">
      <c r="A219" s="15">
        <v>210</v>
      </c>
      <c r="B219" s="26" t="s">
        <v>323</v>
      </c>
      <c r="C219" s="26"/>
      <c r="D219" s="26"/>
      <c r="E219" s="25" t="s">
        <v>1036</v>
      </c>
      <c r="F219" s="25">
        <v>1</v>
      </c>
      <c r="G219" s="24"/>
      <c r="H219" s="17">
        <f t="shared" si="12"/>
        <v>0</v>
      </c>
      <c r="I219" s="20">
        <v>0.08</v>
      </c>
      <c r="J219" s="39">
        <f t="shared" si="13"/>
        <v>0</v>
      </c>
      <c r="K219" s="59"/>
    </row>
    <row r="220" spans="1:11" ht="12.75" customHeight="1">
      <c r="A220" s="15">
        <v>211</v>
      </c>
      <c r="B220" s="26" t="s">
        <v>324</v>
      </c>
      <c r="C220" s="26"/>
      <c r="D220" s="26"/>
      <c r="E220" s="25" t="s">
        <v>312</v>
      </c>
      <c r="F220" s="25">
        <v>4</v>
      </c>
      <c r="G220" s="24"/>
      <c r="H220" s="17">
        <f t="shared" si="12"/>
        <v>0</v>
      </c>
      <c r="I220" s="20">
        <v>0.08</v>
      </c>
      <c r="J220" s="39">
        <f t="shared" si="13"/>
        <v>0</v>
      </c>
      <c r="K220" s="59"/>
    </row>
    <row r="221" spans="1:11" ht="12.75" customHeight="1">
      <c r="A221" s="15">
        <v>212</v>
      </c>
      <c r="B221" s="26" t="s">
        <v>325</v>
      </c>
      <c r="C221" s="26"/>
      <c r="D221" s="26"/>
      <c r="E221" s="25" t="s">
        <v>1036</v>
      </c>
      <c r="F221" s="25">
        <v>2</v>
      </c>
      <c r="G221" s="24"/>
      <c r="H221" s="17">
        <f t="shared" si="12"/>
        <v>0</v>
      </c>
      <c r="I221" s="20">
        <v>0.08</v>
      </c>
      <c r="J221" s="39">
        <f t="shared" si="13"/>
        <v>0</v>
      </c>
      <c r="K221" s="59"/>
    </row>
    <row r="222" spans="1:11" ht="12.75" customHeight="1">
      <c r="A222" s="15">
        <v>213</v>
      </c>
      <c r="B222" s="26" t="s">
        <v>326</v>
      </c>
      <c r="C222" s="26"/>
      <c r="D222" s="26"/>
      <c r="E222" s="25" t="s">
        <v>1036</v>
      </c>
      <c r="F222" s="25">
        <v>5</v>
      </c>
      <c r="G222" s="24"/>
      <c r="H222" s="17">
        <f t="shared" si="12"/>
        <v>0</v>
      </c>
      <c r="I222" s="20">
        <v>0.08</v>
      </c>
      <c r="J222" s="39">
        <f t="shared" si="13"/>
        <v>0</v>
      </c>
      <c r="K222" s="59"/>
    </row>
    <row r="223" spans="1:11" ht="12.75" customHeight="1">
      <c r="A223" s="15">
        <v>214</v>
      </c>
      <c r="B223" s="26" t="s">
        <v>327</v>
      </c>
      <c r="C223" s="26"/>
      <c r="D223" s="26"/>
      <c r="E223" s="25" t="s">
        <v>1036</v>
      </c>
      <c r="F223" s="25">
        <v>50</v>
      </c>
      <c r="G223" s="24"/>
      <c r="H223" s="17">
        <f t="shared" si="12"/>
        <v>0</v>
      </c>
      <c r="I223" s="20">
        <v>0.08</v>
      </c>
      <c r="J223" s="39">
        <f t="shared" si="13"/>
        <v>0</v>
      </c>
      <c r="K223" s="59"/>
    </row>
    <row r="224" spans="1:11" ht="12.75" customHeight="1">
      <c r="A224" s="15">
        <v>215</v>
      </c>
      <c r="B224" s="26" t="s">
        <v>328</v>
      </c>
      <c r="C224" s="26"/>
      <c r="D224" s="26"/>
      <c r="E224" s="25" t="s">
        <v>1036</v>
      </c>
      <c r="F224" s="25">
        <v>1</v>
      </c>
      <c r="G224" s="24"/>
      <c r="H224" s="17">
        <f t="shared" si="12"/>
        <v>0</v>
      </c>
      <c r="I224" s="20">
        <v>0.08</v>
      </c>
      <c r="J224" s="39">
        <f t="shared" si="13"/>
        <v>0</v>
      </c>
      <c r="K224" s="59"/>
    </row>
    <row r="225" spans="1:11" ht="12.75" customHeight="1">
      <c r="A225" s="15">
        <v>216</v>
      </c>
      <c r="B225" s="26" t="s">
        <v>329</v>
      </c>
      <c r="C225" s="26"/>
      <c r="D225" s="26"/>
      <c r="E225" s="25" t="s">
        <v>1036</v>
      </c>
      <c r="F225" s="25">
        <v>5</v>
      </c>
      <c r="G225" s="24"/>
      <c r="H225" s="17">
        <f t="shared" si="12"/>
        <v>0</v>
      </c>
      <c r="I225" s="20">
        <v>0.08</v>
      </c>
      <c r="J225" s="39">
        <f t="shared" si="13"/>
        <v>0</v>
      </c>
      <c r="K225" s="59"/>
    </row>
    <row r="226" spans="1:11" ht="12.75" customHeight="1">
      <c r="A226" s="15">
        <v>217</v>
      </c>
      <c r="B226" s="26" t="s">
        <v>330</v>
      </c>
      <c r="C226" s="26"/>
      <c r="D226" s="26"/>
      <c r="E226" s="25" t="s">
        <v>1036</v>
      </c>
      <c r="F226" s="25">
        <v>230</v>
      </c>
      <c r="G226" s="24"/>
      <c r="H226" s="17">
        <f t="shared" si="12"/>
        <v>0</v>
      </c>
      <c r="I226" s="20">
        <v>0.08</v>
      </c>
      <c r="J226" s="39">
        <f t="shared" si="13"/>
        <v>0</v>
      </c>
      <c r="K226" s="59"/>
    </row>
    <row r="227" spans="1:11" ht="12.75" customHeight="1">
      <c r="A227" s="15">
        <v>218</v>
      </c>
      <c r="B227" s="26" t="s">
        <v>953</v>
      </c>
      <c r="C227" s="26"/>
      <c r="D227" s="26"/>
      <c r="E227" s="25" t="s">
        <v>1036</v>
      </c>
      <c r="F227" s="25">
        <v>5</v>
      </c>
      <c r="G227" s="24"/>
      <c r="H227" s="17">
        <f t="shared" si="12"/>
        <v>0</v>
      </c>
      <c r="I227" s="20">
        <v>0.08</v>
      </c>
      <c r="J227" s="39">
        <f t="shared" si="13"/>
        <v>0</v>
      </c>
      <c r="K227" s="59"/>
    </row>
    <row r="228" spans="1:11" ht="12.75" customHeight="1">
      <c r="A228" s="15">
        <v>219</v>
      </c>
      <c r="B228" s="26" t="s">
        <v>331</v>
      </c>
      <c r="C228" s="26"/>
      <c r="D228" s="26"/>
      <c r="E228" s="25" t="s">
        <v>1036</v>
      </c>
      <c r="F228" s="25">
        <v>20</v>
      </c>
      <c r="G228" s="24"/>
      <c r="H228" s="17">
        <f t="shared" si="12"/>
        <v>0</v>
      </c>
      <c r="I228" s="20">
        <v>0.08</v>
      </c>
      <c r="J228" s="39">
        <f t="shared" si="13"/>
        <v>0</v>
      </c>
      <c r="K228" s="59"/>
    </row>
    <row r="229" spans="1:11" ht="12.75" customHeight="1">
      <c r="A229" s="15">
        <v>220</v>
      </c>
      <c r="B229" s="26" t="s">
        <v>332</v>
      </c>
      <c r="C229" s="26"/>
      <c r="D229" s="26"/>
      <c r="E229" s="25" t="s">
        <v>1036</v>
      </c>
      <c r="F229" s="25">
        <v>20</v>
      </c>
      <c r="G229" s="24"/>
      <c r="H229" s="17">
        <f t="shared" si="12"/>
        <v>0</v>
      </c>
      <c r="I229" s="20">
        <v>0.08</v>
      </c>
      <c r="J229" s="39">
        <f t="shared" si="13"/>
        <v>0</v>
      </c>
      <c r="K229" s="59"/>
    </row>
    <row r="230" spans="1:11" ht="12.75" customHeight="1">
      <c r="A230" s="15">
        <v>221</v>
      </c>
      <c r="B230" s="26" t="s">
        <v>333</v>
      </c>
      <c r="C230" s="26"/>
      <c r="D230" s="26"/>
      <c r="E230" s="25" t="s">
        <v>1036</v>
      </c>
      <c r="F230" s="25">
        <v>30</v>
      </c>
      <c r="G230" s="24"/>
      <c r="H230" s="17">
        <f t="shared" si="12"/>
        <v>0</v>
      </c>
      <c r="I230" s="20">
        <v>0.08</v>
      </c>
      <c r="J230" s="39">
        <f t="shared" si="13"/>
        <v>0</v>
      </c>
      <c r="K230" s="59"/>
    </row>
    <row r="231" spans="1:11" ht="12.75" customHeight="1">
      <c r="A231" s="15">
        <v>222</v>
      </c>
      <c r="B231" s="26" t="s">
        <v>334</v>
      </c>
      <c r="C231" s="26"/>
      <c r="D231" s="26"/>
      <c r="E231" s="25" t="s">
        <v>1036</v>
      </c>
      <c r="F231" s="25">
        <v>90</v>
      </c>
      <c r="G231" s="24"/>
      <c r="H231" s="17">
        <f t="shared" si="12"/>
        <v>0</v>
      </c>
      <c r="I231" s="20">
        <v>0.08</v>
      </c>
      <c r="J231" s="39">
        <f t="shared" si="13"/>
        <v>0</v>
      </c>
      <c r="K231" s="59"/>
    </row>
    <row r="232" spans="1:11" ht="12.75" customHeight="1">
      <c r="A232" s="15">
        <v>223</v>
      </c>
      <c r="B232" s="26" t="s">
        <v>335</v>
      </c>
      <c r="C232" s="26"/>
      <c r="D232" s="26"/>
      <c r="E232" s="25" t="s">
        <v>1036</v>
      </c>
      <c r="F232" s="25">
        <v>25</v>
      </c>
      <c r="G232" s="24"/>
      <c r="H232" s="17">
        <f t="shared" si="12"/>
        <v>0</v>
      </c>
      <c r="I232" s="20">
        <v>0.23</v>
      </c>
      <c r="J232" s="39">
        <f t="shared" si="13"/>
        <v>0</v>
      </c>
      <c r="K232" s="59"/>
    </row>
    <row r="233" spans="1:11" ht="12.75" customHeight="1">
      <c r="A233" s="15">
        <v>224</v>
      </c>
      <c r="B233" s="26" t="s">
        <v>336</v>
      </c>
      <c r="C233" s="26"/>
      <c r="D233" s="26"/>
      <c r="E233" s="25" t="s">
        <v>1036</v>
      </c>
      <c r="F233" s="25">
        <v>5</v>
      </c>
      <c r="G233" s="24"/>
      <c r="H233" s="17">
        <f t="shared" si="12"/>
        <v>0</v>
      </c>
      <c r="I233" s="20">
        <v>0.23</v>
      </c>
      <c r="J233" s="39">
        <f t="shared" si="13"/>
        <v>0</v>
      </c>
      <c r="K233" s="59"/>
    </row>
    <row r="234" spans="1:11" ht="12.75" customHeight="1">
      <c r="A234" s="15">
        <v>225</v>
      </c>
      <c r="B234" s="26" t="s">
        <v>337</v>
      </c>
      <c r="C234" s="26"/>
      <c r="D234" s="26"/>
      <c r="E234" s="25" t="s">
        <v>1036</v>
      </c>
      <c r="F234" s="25">
        <v>50</v>
      </c>
      <c r="G234" s="24"/>
      <c r="H234" s="17">
        <f t="shared" si="12"/>
        <v>0</v>
      </c>
      <c r="I234" s="20">
        <v>0.23</v>
      </c>
      <c r="J234" s="39">
        <f t="shared" si="13"/>
        <v>0</v>
      </c>
      <c r="K234" s="59"/>
    </row>
    <row r="235" spans="1:11" ht="12.75" customHeight="1">
      <c r="A235" s="15">
        <v>226</v>
      </c>
      <c r="B235" s="26" t="s">
        <v>338</v>
      </c>
      <c r="C235" s="26"/>
      <c r="D235" s="26"/>
      <c r="E235" s="25" t="s">
        <v>1036</v>
      </c>
      <c r="F235" s="25">
        <v>15</v>
      </c>
      <c r="G235" s="24"/>
      <c r="H235" s="17">
        <f t="shared" si="12"/>
        <v>0</v>
      </c>
      <c r="I235" s="20">
        <v>0.08</v>
      </c>
      <c r="J235" s="39">
        <f t="shared" si="13"/>
        <v>0</v>
      </c>
      <c r="K235" s="59"/>
    </row>
    <row r="236" spans="1:11" ht="12.75" customHeight="1">
      <c r="A236" s="15">
        <v>227</v>
      </c>
      <c r="B236" s="26" t="s">
        <v>339</v>
      </c>
      <c r="C236" s="26"/>
      <c r="D236" s="26"/>
      <c r="E236" s="25" t="s">
        <v>1036</v>
      </c>
      <c r="F236" s="25">
        <v>200</v>
      </c>
      <c r="G236" s="24"/>
      <c r="H236" s="17">
        <f t="shared" si="12"/>
        <v>0</v>
      </c>
      <c r="I236" s="20">
        <v>0.23</v>
      </c>
      <c r="J236" s="39">
        <f t="shared" si="13"/>
        <v>0</v>
      </c>
      <c r="K236" s="59"/>
    </row>
    <row r="237" spans="1:11" ht="12.75" customHeight="1">
      <c r="A237" s="15">
        <v>228</v>
      </c>
      <c r="B237" s="26" t="s">
        <v>340</v>
      </c>
      <c r="C237" s="26"/>
      <c r="D237" s="26"/>
      <c r="E237" s="25" t="s">
        <v>1036</v>
      </c>
      <c r="F237" s="25">
        <v>200</v>
      </c>
      <c r="G237" s="24"/>
      <c r="H237" s="17">
        <f t="shared" si="12"/>
        <v>0</v>
      </c>
      <c r="I237" s="20">
        <v>0.23</v>
      </c>
      <c r="J237" s="39">
        <f t="shared" si="13"/>
        <v>0</v>
      </c>
      <c r="K237" s="59"/>
    </row>
    <row r="238" spans="1:11" ht="12.75" customHeight="1">
      <c r="A238" s="15">
        <v>229</v>
      </c>
      <c r="B238" s="26" t="s">
        <v>341</v>
      </c>
      <c r="C238" s="26"/>
      <c r="D238" s="26"/>
      <c r="E238" s="25" t="s">
        <v>1036</v>
      </c>
      <c r="F238" s="25">
        <v>200</v>
      </c>
      <c r="G238" s="24"/>
      <c r="H238" s="17">
        <f t="shared" si="12"/>
        <v>0</v>
      </c>
      <c r="I238" s="20">
        <v>0.23</v>
      </c>
      <c r="J238" s="39">
        <f t="shared" si="13"/>
        <v>0</v>
      </c>
      <c r="K238" s="59"/>
    </row>
    <row r="239" spans="1:11" ht="12.75" customHeight="1">
      <c r="A239" s="15">
        <v>230</v>
      </c>
      <c r="B239" s="26" t="s">
        <v>342</v>
      </c>
      <c r="C239" s="26"/>
      <c r="D239" s="26"/>
      <c r="E239" s="25" t="s">
        <v>1036</v>
      </c>
      <c r="F239" s="25">
        <v>15</v>
      </c>
      <c r="G239" s="24"/>
      <c r="H239" s="17">
        <f t="shared" si="12"/>
        <v>0</v>
      </c>
      <c r="I239" s="20">
        <v>0.23</v>
      </c>
      <c r="J239" s="39">
        <f t="shared" si="13"/>
        <v>0</v>
      </c>
      <c r="K239" s="59"/>
    </row>
    <row r="240" spans="1:11" ht="12.75" customHeight="1">
      <c r="A240" s="15">
        <v>231</v>
      </c>
      <c r="B240" s="26" t="s">
        <v>343</v>
      </c>
      <c r="C240" s="26"/>
      <c r="D240" s="26"/>
      <c r="E240" s="25" t="s">
        <v>1036</v>
      </c>
      <c r="F240" s="25">
        <v>1</v>
      </c>
      <c r="G240" s="24"/>
      <c r="H240" s="17">
        <f t="shared" si="12"/>
        <v>0</v>
      </c>
      <c r="I240" s="20">
        <v>0.08</v>
      </c>
      <c r="J240" s="39">
        <f t="shared" si="13"/>
        <v>0</v>
      </c>
      <c r="K240" s="59"/>
    </row>
    <row r="241" spans="1:11" ht="12.75" customHeight="1">
      <c r="A241" s="15">
        <v>232</v>
      </c>
      <c r="B241" s="26" t="s">
        <v>344</v>
      </c>
      <c r="C241" s="26"/>
      <c r="D241" s="26"/>
      <c r="E241" s="25" t="s">
        <v>1036</v>
      </c>
      <c r="F241" s="25">
        <v>1</v>
      </c>
      <c r="G241" s="24"/>
      <c r="H241" s="17">
        <f t="shared" si="12"/>
        <v>0</v>
      </c>
      <c r="I241" s="20">
        <v>0.08</v>
      </c>
      <c r="J241" s="39">
        <f t="shared" si="13"/>
        <v>0</v>
      </c>
      <c r="K241" s="59"/>
    </row>
    <row r="242" spans="1:11" ht="12.75" customHeight="1">
      <c r="A242" s="15">
        <v>233</v>
      </c>
      <c r="B242" s="26" t="s">
        <v>345</v>
      </c>
      <c r="C242" s="26"/>
      <c r="D242" s="26"/>
      <c r="E242" s="25" t="s">
        <v>1036</v>
      </c>
      <c r="F242" s="25">
        <v>1</v>
      </c>
      <c r="G242" s="24"/>
      <c r="H242" s="17">
        <f t="shared" si="12"/>
        <v>0</v>
      </c>
      <c r="I242" s="20">
        <v>0.08</v>
      </c>
      <c r="J242" s="39">
        <f t="shared" si="13"/>
        <v>0</v>
      </c>
      <c r="K242" s="59"/>
    </row>
    <row r="243" spans="1:11" ht="12.75" customHeight="1">
      <c r="A243" s="15">
        <v>234</v>
      </c>
      <c r="B243" s="18" t="s">
        <v>346</v>
      </c>
      <c r="C243" s="26"/>
      <c r="D243" s="26"/>
      <c r="E243" s="25" t="s">
        <v>25</v>
      </c>
      <c r="F243" s="25">
        <v>1100</v>
      </c>
      <c r="G243" s="24"/>
      <c r="H243" s="17">
        <f t="shared" si="12"/>
        <v>0</v>
      </c>
      <c r="I243" s="20">
        <v>0.08</v>
      </c>
      <c r="J243" s="39">
        <f t="shared" si="13"/>
        <v>0</v>
      </c>
      <c r="K243" s="59"/>
    </row>
    <row r="244" spans="1:11" ht="12.75" customHeight="1">
      <c r="A244" s="15">
        <v>235</v>
      </c>
      <c r="B244" s="18" t="s">
        <v>347</v>
      </c>
      <c r="C244" s="26"/>
      <c r="D244" s="26"/>
      <c r="E244" s="25" t="s">
        <v>25</v>
      </c>
      <c r="F244" s="25">
        <v>400</v>
      </c>
      <c r="G244" s="24"/>
      <c r="H244" s="17">
        <f t="shared" si="12"/>
        <v>0</v>
      </c>
      <c r="I244" s="20">
        <v>0.08</v>
      </c>
      <c r="J244" s="39">
        <f t="shared" si="13"/>
        <v>0</v>
      </c>
      <c r="K244" s="59"/>
    </row>
    <row r="245" spans="1:11" ht="12.75" customHeight="1">
      <c r="A245" s="15">
        <v>236</v>
      </c>
      <c r="B245" s="26" t="s">
        <v>348</v>
      </c>
      <c r="C245" s="26"/>
      <c r="D245" s="26"/>
      <c r="E245" s="25" t="s">
        <v>1036</v>
      </c>
      <c r="F245" s="25">
        <v>1</v>
      </c>
      <c r="G245" s="24"/>
      <c r="H245" s="17">
        <f t="shared" si="12"/>
        <v>0</v>
      </c>
      <c r="I245" s="20">
        <v>0.08</v>
      </c>
      <c r="J245" s="39">
        <f t="shared" si="13"/>
        <v>0</v>
      </c>
      <c r="K245" s="59"/>
    </row>
    <row r="246" spans="1:11" ht="12.75" customHeight="1">
      <c r="A246" s="15">
        <v>237</v>
      </c>
      <c r="B246" s="26" t="s">
        <v>349</v>
      </c>
      <c r="C246" s="26"/>
      <c r="D246" s="26"/>
      <c r="E246" s="25" t="s">
        <v>312</v>
      </c>
      <c r="F246" s="25">
        <v>1</v>
      </c>
      <c r="G246" s="24"/>
      <c r="H246" s="17">
        <f t="shared" si="12"/>
        <v>0</v>
      </c>
      <c r="I246" s="20">
        <v>0.08</v>
      </c>
      <c r="J246" s="39">
        <f t="shared" si="13"/>
        <v>0</v>
      </c>
      <c r="K246" s="59"/>
    </row>
    <row r="247" spans="1:11" ht="12.75" customHeight="1">
      <c r="A247" s="15">
        <v>238</v>
      </c>
      <c r="B247" s="21" t="s">
        <v>350</v>
      </c>
      <c r="C247" s="26"/>
      <c r="D247" s="26"/>
      <c r="E247" s="25" t="s">
        <v>351</v>
      </c>
      <c r="F247" s="25">
        <v>10</v>
      </c>
      <c r="G247" s="24"/>
      <c r="H247" s="17">
        <f t="shared" si="12"/>
        <v>0</v>
      </c>
      <c r="I247" s="20">
        <v>0.08</v>
      </c>
      <c r="J247" s="39">
        <f t="shared" si="13"/>
        <v>0</v>
      </c>
      <c r="K247" s="59"/>
    </row>
    <row r="248" spans="1:11" ht="12.75" customHeight="1">
      <c r="A248" s="15">
        <v>239</v>
      </c>
      <c r="B248" s="26" t="s">
        <v>352</v>
      </c>
      <c r="C248" s="26"/>
      <c r="D248" s="26"/>
      <c r="E248" s="25" t="s">
        <v>1036</v>
      </c>
      <c r="F248" s="25">
        <v>8</v>
      </c>
      <c r="G248" s="24"/>
      <c r="H248" s="17">
        <f t="shared" si="12"/>
        <v>0</v>
      </c>
      <c r="I248" s="20">
        <v>0.08</v>
      </c>
      <c r="J248" s="39">
        <f t="shared" si="13"/>
        <v>0</v>
      </c>
      <c r="K248" s="59"/>
    </row>
    <row r="249" spans="1:11" ht="12.75" customHeight="1">
      <c r="A249" s="15">
        <v>240</v>
      </c>
      <c r="B249" s="26" t="s">
        <v>353</v>
      </c>
      <c r="C249" s="26"/>
      <c r="D249" s="26"/>
      <c r="E249" s="25" t="s">
        <v>1036</v>
      </c>
      <c r="F249" s="25">
        <v>8</v>
      </c>
      <c r="G249" s="24"/>
      <c r="H249" s="17">
        <f t="shared" si="12"/>
        <v>0</v>
      </c>
      <c r="I249" s="20">
        <v>0.08</v>
      </c>
      <c r="J249" s="39">
        <f t="shared" si="13"/>
        <v>0</v>
      </c>
      <c r="K249" s="59"/>
    </row>
    <row r="250" spans="1:11" ht="12.75" customHeight="1">
      <c r="A250" s="15">
        <v>241</v>
      </c>
      <c r="B250" s="26" t="s">
        <v>354</v>
      </c>
      <c r="C250" s="26"/>
      <c r="D250" s="26"/>
      <c r="E250" s="25" t="s">
        <v>25</v>
      </c>
      <c r="F250" s="25">
        <v>200</v>
      </c>
      <c r="G250" s="24"/>
      <c r="H250" s="17">
        <f t="shared" si="12"/>
        <v>0</v>
      </c>
      <c r="I250" s="20">
        <v>0.08</v>
      </c>
      <c r="J250" s="39">
        <f t="shared" si="13"/>
        <v>0</v>
      </c>
      <c r="K250" s="59"/>
    </row>
    <row r="251" spans="1:11" ht="12.75" customHeight="1">
      <c r="A251" s="15">
        <v>242</v>
      </c>
      <c r="B251" s="22" t="s">
        <v>355</v>
      </c>
      <c r="C251" s="26"/>
      <c r="D251" s="26"/>
      <c r="E251" s="25" t="s">
        <v>25</v>
      </c>
      <c r="F251" s="25">
        <v>600</v>
      </c>
      <c r="G251" s="24"/>
      <c r="H251" s="17">
        <f t="shared" si="12"/>
        <v>0</v>
      </c>
      <c r="I251" s="20">
        <v>0.08</v>
      </c>
      <c r="J251" s="39">
        <f t="shared" si="13"/>
        <v>0</v>
      </c>
      <c r="K251" s="59"/>
    </row>
    <row r="252" spans="1:11" ht="12.75" customHeight="1">
      <c r="A252" s="15">
        <v>243</v>
      </c>
      <c r="B252" s="22" t="s">
        <v>356</v>
      </c>
      <c r="C252" s="26"/>
      <c r="D252" s="26"/>
      <c r="E252" s="25" t="s">
        <v>25</v>
      </c>
      <c r="F252" s="25">
        <v>300</v>
      </c>
      <c r="G252" s="24"/>
      <c r="H252" s="17">
        <f t="shared" si="12"/>
        <v>0</v>
      </c>
      <c r="I252" s="20">
        <v>0.08</v>
      </c>
      <c r="J252" s="39">
        <f t="shared" si="13"/>
        <v>0</v>
      </c>
      <c r="K252" s="59"/>
    </row>
    <row r="253" spans="1:11" ht="12.75" customHeight="1">
      <c r="A253" s="15">
        <v>244</v>
      </c>
      <c r="B253" s="26" t="s">
        <v>357</v>
      </c>
      <c r="C253" s="26"/>
      <c r="D253" s="26"/>
      <c r="E253" s="25" t="s">
        <v>1036</v>
      </c>
      <c r="F253" s="25">
        <v>6</v>
      </c>
      <c r="G253" s="24"/>
      <c r="H253" s="17">
        <f t="shared" si="12"/>
        <v>0</v>
      </c>
      <c r="I253" s="20">
        <v>0.08</v>
      </c>
      <c r="J253" s="39">
        <f t="shared" si="13"/>
        <v>0</v>
      </c>
      <c r="K253" s="59"/>
    </row>
    <row r="254" spans="1:11" ht="12.75" customHeight="1">
      <c r="A254" s="15">
        <v>245</v>
      </c>
      <c r="B254" s="22" t="s">
        <v>358</v>
      </c>
      <c r="C254" s="26"/>
      <c r="D254" s="26"/>
      <c r="E254" s="25" t="s">
        <v>1036</v>
      </c>
      <c r="F254" s="25">
        <v>70</v>
      </c>
      <c r="G254" s="24"/>
      <c r="H254" s="17">
        <f t="shared" si="12"/>
        <v>0</v>
      </c>
      <c r="I254" s="20">
        <v>0.08</v>
      </c>
      <c r="J254" s="39">
        <f t="shared" si="13"/>
        <v>0</v>
      </c>
      <c r="K254" s="59"/>
    </row>
    <row r="255" spans="1:11" ht="12.75" customHeight="1">
      <c r="A255" s="15">
        <v>246</v>
      </c>
      <c r="B255" s="26" t="s">
        <v>359</v>
      </c>
      <c r="C255" s="26"/>
      <c r="D255" s="26"/>
      <c r="E255" s="25" t="s">
        <v>1036</v>
      </c>
      <c r="F255" s="25">
        <v>15</v>
      </c>
      <c r="G255" s="24"/>
      <c r="H255" s="17">
        <f t="shared" si="12"/>
        <v>0</v>
      </c>
      <c r="I255" s="20">
        <v>0.08</v>
      </c>
      <c r="J255" s="39">
        <f t="shared" si="13"/>
        <v>0</v>
      </c>
      <c r="K255" s="59"/>
    </row>
    <row r="256" spans="1:11" ht="12.75" customHeight="1">
      <c r="A256" s="15">
        <v>247</v>
      </c>
      <c r="B256" s="26" t="s">
        <v>360</v>
      </c>
      <c r="C256" s="26"/>
      <c r="D256" s="26"/>
      <c r="E256" s="25" t="s">
        <v>25</v>
      </c>
      <c r="F256" s="25">
        <v>35</v>
      </c>
      <c r="G256" s="24"/>
      <c r="H256" s="17">
        <f t="shared" si="12"/>
        <v>0</v>
      </c>
      <c r="I256" s="20">
        <v>0.08</v>
      </c>
      <c r="J256" s="39">
        <f t="shared" si="13"/>
        <v>0</v>
      </c>
      <c r="K256" s="59"/>
    </row>
    <row r="257" spans="1:11" ht="12.75" customHeight="1">
      <c r="A257" s="15">
        <v>248</v>
      </c>
      <c r="B257" s="26" t="s">
        <v>361</v>
      </c>
      <c r="C257" s="26"/>
      <c r="D257" s="26"/>
      <c r="E257" s="25" t="s">
        <v>25</v>
      </c>
      <c r="F257" s="25">
        <v>5</v>
      </c>
      <c r="G257" s="24"/>
      <c r="H257" s="17">
        <f t="shared" si="12"/>
        <v>0</v>
      </c>
      <c r="I257" s="20">
        <v>0.08</v>
      </c>
      <c r="J257" s="39">
        <f t="shared" si="13"/>
        <v>0</v>
      </c>
      <c r="K257" s="59"/>
    </row>
    <row r="258" spans="1:11" ht="12.75" customHeight="1">
      <c r="A258" s="15">
        <v>249</v>
      </c>
      <c r="B258" s="26" t="s">
        <v>362</v>
      </c>
      <c r="C258" s="26"/>
      <c r="D258" s="26"/>
      <c r="E258" s="25" t="s">
        <v>25</v>
      </c>
      <c r="F258" s="25">
        <v>20</v>
      </c>
      <c r="G258" s="24"/>
      <c r="H258" s="17">
        <f t="shared" si="12"/>
        <v>0</v>
      </c>
      <c r="I258" s="20">
        <v>0.08</v>
      </c>
      <c r="J258" s="39">
        <f t="shared" si="13"/>
        <v>0</v>
      </c>
      <c r="K258" s="59"/>
    </row>
    <row r="259" spans="1:11" ht="12.75" customHeight="1">
      <c r="A259" s="15">
        <v>250</v>
      </c>
      <c r="B259" s="26" t="s">
        <v>363</v>
      </c>
      <c r="C259" s="26"/>
      <c r="D259" s="26"/>
      <c r="E259" s="25" t="s">
        <v>25</v>
      </c>
      <c r="F259" s="25">
        <v>5</v>
      </c>
      <c r="G259" s="24"/>
      <c r="H259" s="17">
        <f t="shared" si="12"/>
        <v>0</v>
      </c>
      <c r="I259" s="20">
        <v>0.08</v>
      </c>
      <c r="J259" s="39">
        <f t="shared" si="13"/>
        <v>0</v>
      </c>
      <c r="K259" s="59"/>
    </row>
    <row r="260" spans="1:11" ht="12.75" customHeight="1">
      <c r="A260" s="15">
        <v>251</v>
      </c>
      <c r="B260" s="26" t="s">
        <v>364</v>
      </c>
      <c r="C260" s="26"/>
      <c r="D260" s="26"/>
      <c r="E260" s="25" t="s">
        <v>1036</v>
      </c>
      <c r="F260" s="25">
        <v>5</v>
      </c>
      <c r="G260" s="24"/>
      <c r="H260" s="17">
        <f t="shared" si="12"/>
        <v>0</v>
      </c>
      <c r="I260" s="20">
        <v>0.23</v>
      </c>
      <c r="J260" s="39">
        <f t="shared" si="13"/>
        <v>0</v>
      </c>
      <c r="K260" s="59"/>
    </row>
    <row r="261" spans="1:11" ht="24.75" customHeight="1">
      <c r="A261" s="274">
        <v>252</v>
      </c>
      <c r="B261" s="203" t="s">
        <v>365</v>
      </c>
      <c r="C261" s="203"/>
      <c r="D261" s="203"/>
      <c r="E261" s="204" t="s">
        <v>1036</v>
      </c>
      <c r="F261" s="204">
        <v>10</v>
      </c>
      <c r="G261" s="474"/>
      <c r="H261" s="422">
        <f t="shared" si="12"/>
        <v>0</v>
      </c>
      <c r="I261" s="20">
        <v>0.08</v>
      </c>
      <c r="J261" s="424">
        <f t="shared" si="13"/>
        <v>0</v>
      </c>
      <c r="K261" s="59"/>
    </row>
    <row r="262" spans="1:11" ht="18.75" customHeight="1" thickBot="1">
      <c r="A262" s="274">
        <v>253</v>
      </c>
      <c r="B262" s="491" t="s">
        <v>366</v>
      </c>
      <c r="C262" s="492"/>
      <c r="D262" s="492"/>
      <c r="E262" s="222" t="s">
        <v>25</v>
      </c>
      <c r="F262" s="222">
        <v>150</v>
      </c>
      <c r="G262" s="493"/>
      <c r="H262" s="483">
        <f t="shared" si="12"/>
        <v>0</v>
      </c>
      <c r="I262" s="20">
        <v>0.23</v>
      </c>
      <c r="J262" s="494">
        <f t="shared" si="13"/>
        <v>0</v>
      </c>
      <c r="K262" s="59"/>
    </row>
    <row r="263" spans="1:11" ht="13.5" customHeight="1" hidden="1">
      <c r="A263" s="15">
        <v>254</v>
      </c>
      <c r="B263" s="18"/>
      <c r="C263" s="18"/>
      <c r="D263" s="18"/>
      <c r="E263" s="25"/>
      <c r="F263" s="25"/>
      <c r="G263" s="24"/>
      <c r="H263" s="17"/>
      <c r="I263" s="20"/>
      <c r="J263" s="39"/>
      <c r="K263" s="59"/>
    </row>
    <row r="264" spans="1:11" ht="13.5" customHeight="1" hidden="1">
      <c r="A264" s="15">
        <v>255</v>
      </c>
      <c r="B264" s="43"/>
      <c r="C264" s="44"/>
      <c r="D264" s="44"/>
      <c r="E264" s="45"/>
      <c r="F264" s="46"/>
      <c r="G264" s="47"/>
      <c r="H264" s="76"/>
      <c r="I264" s="49"/>
      <c r="J264" s="50"/>
      <c r="K264" s="59"/>
    </row>
    <row r="265" spans="1:10" ht="18" customHeight="1" thickBot="1">
      <c r="A265" s="795" t="s">
        <v>102</v>
      </c>
      <c r="B265" s="795"/>
      <c r="C265" s="795"/>
      <c r="D265" s="795"/>
      <c r="E265" s="795"/>
      <c r="F265" s="795"/>
      <c r="G265" s="795"/>
      <c r="H265" s="51">
        <f>SUM(H5:H264)</f>
        <v>0</v>
      </c>
      <c r="I265" s="52"/>
      <c r="J265" s="53">
        <f>SUM(J5:J264)</f>
        <v>0</v>
      </c>
    </row>
    <row r="266" spans="1:11" ht="12.75" customHeight="1">
      <c r="A266" s="54"/>
      <c r="B266" s="55"/>
      <c r="C266" s="55"/>
      <c r="D266" s="55"/>
      <c r="E266" s="54"/>
      <c r="F266" s="54"/>
      <c r="G266" s="54"/>
      <c r="H266" s="54"/>
      <c r="I266" s="54"/>
      <c r="J266" s="54"/>
      <c r="K266" s="54"/>
    </row>
    <row r="267" ht="14.25" customHeight="1">
      <c r="A267" s="56" t="s">
        <v>367</v>
      </c>
    </row>
    <row r="268" ht="17.25" customHeight="1">
      <c r="A268" s="3" t="s">
        <v>104</v>
      </c>
    </row>
    <row r="269" ht="17.25" customHeight="1">
      <c r="A269" s="56" t="s">
        <v>368</v>
      </c>
    </row>
    <row r="270" ht="17.25" customHeight="1">
      <c r="A270" s="3" t="s">
        <v>104</v>
      </c>
    </row>
    <row r="272" ht="12.75" customHeight="1">
      <c r="G272" s="3" t="s">
        <v>106</v>
      </c>
    </row>
    <row r="273" spans="7:10" ht="26.25" customHeight="1">
      <c r="G273" s="777" t="s">
        <v>107</v>
      </c>
      <c r="H273" s="777"/>
      <c r="I273" s="777"/>
      <c r="J273" s="777"/>
    </row>
  </sheetData>
  <sheetProtection selectLockedCells="1" selectUnlockedCells="1"/>
  <mergeCells count="9">
    <mergeCell ref="A2:J2"/>
    <mergeCell ref="A3:K3"/>
    <mergeCell ref="A5:E5"/>
    <mergeCell ref="A39:F39"/>
    <mergeCell ref="G273:J273"/>
    <mergeCell ref="A133:F133"/>
    <mergeCell ref="A189:F189"/>
    <mergeCell ref="A207:F207"/>
    <mergeCell ref="A265:G265"/>
  </mergeCells>
  <printOptions horizontalCentered="1"/>
  <pageMargins left="0.31496062992125984" right="0.2362204724409449" top="0.6692913385826772" bottom="0.4330708661417323" header="0.3937007874015748" footer="0.1968503937007874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809" t="s">
        <v>804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27" customHeight="1">
      <c r="A2" s="799" t="s">
        <v>794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39.75" customHeight="1">
      <c r="A3" s="9" t="s">
        <v>995</v>
      </c>
      <c r="B3" s="10" t="s">
        <v>996</v>
      </c>
      <c r="C3" s="62" t="s">
        <v>997</v>
      </c>
      <c r="D3" s="11" t="s">
        <v>998</v>
      </c>
      <c r="E3" s="10" t="s">
        <v>999</v>
      </c>
      <c r="F3" s="10" t="s">
        <v>1000</v>
      </c>
      <c r="G3" s="10" t="s">
        <v>1001</v>
      </c>
      <c r="H3" s="10" t="s">
        <v>371</v>
      </c>
      <c r="I3" s="10" t="s">
        <v>1003</v>
      </c>
      <c r="J3" s="12" t="s">
        <v>372</v>
      </c>
    </row>
    <row r="4" spans="1:10" ht="19.5" customHeight="1">
      <c r="A4" s="543">
        <v>1</v>
      </c>
      <c r="B4" s="551" t="s">
        <v>805</v>
      </c>
      <c r="C4" s="551"/>
      <c r="D4" s="551"/>
      <c r="E4" s="427" t="s">
        <v>25</v>
      </c>
      <c r="F4" s="427">
        <v>160</v>
      </c>
      <c r="G4" s="525"/>
      <c r="H4" s="526">
        <f>F4*G4</f>
        <v>0</v>
      </c>
      <c r="I4" s="552">
        <v>0.08</v>
      </c>
      <c r="J4" s="527">
        <f>H4*I4+H4</f>
        <v>0</v>
      </c>
    </row>
    <row r="5" spans="1:10" ht="19.5" customHeight="1">
      <c r="A5" s="522">
        <v>2</v>
      </c>
      <c r="B5" s="445" t="s">
        <v>806</v>
      </c>
      <c r="C5" s="445"/>
      <c r="D5" s="445"/>
      <c r="E5" s="437" t="s">
        <v>25</v>
      </c>
      <c r="F5" s="437">
        <v>500</v>
      </c>
      <c r="G5" s="531"/>
      <c r="H5" s="532">
        <f>G5*F5</f>
        <v>0</v>
      </c>
      <c r="I5" s="553">
        <v>0.08</v>
      </c>
      <c r="J5" s="533">
        <f>H5*I5+H5</f>
        <v>0</v>
      </c>
    </row>
    <row r="6" spans="1:10" ht="21.75" customHeight="1">
      <c r="A6" s="540"/>
      <c r="B6" s="535" t="s">
        <v>102</v>
      </c>
      <c r="C6" s="535"/>
      <c r="D6" s="535"/>
      <c r="E6" s="535"/>
      <c r="F6" s="535"/>
      <c r="G6" s="535"/>
      <c r="H6" s="507">
        <f>SUM(H4:H5)</f>
        <v>0</v>
      </c>
      <c r="I6" s="523"/>
      <c r="J6" s="508">
        <f>SUM(J4:J5)</f>
        <v>0</v>
      </c>
    </row>
    <row r="8" ht="12.75" customHeight="1">
      <c r="A8" s="56" t="s">
        <v>807</v>
      </c>
    </row>
    <row r="9" ht="12.75" customHeight="1">
      <c r="A9" s="3" t="s">
        <v>104</v>
      </c>
    </row>
    <row r="10" ht="12.75" customHeight="1">
      <c r="A10" s="56" t="s">
        <v>808</v>
      </c>
    </row>
    <row r="11" ht="12.75" customHeight="1">
      <c r="A11" s="3" t="s">
        <v>104</v>
      </c>
    </row>
    <row r="13" ht="12.75" customHeight="1">
      <c r="G13" s="3" t="s">
        <v>106</v>
      </c>
    </row>
    <row r="14" spans="3:10" ht="25.5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1968503937007874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421875" style="3" customWidth="1"/>
    <col min="2" max="2" width="24.5742187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798" t="s">
        <v>809</v>
      </c>
      <c r="B1" s="798"/>
      <c r="C1" s="798"/>
      <c r="D1" s="798"/>
      <c r="E1" s="798"/>
      <c r="F1" s="798"/>
      <c r="G1" s="798" t="e">
        <f>NA()</f>
        <v>#N/A</v>
      </c>
      <c r="H1" s="798"/>
      <c r="I1" s="798"/>
      <c r="J1" s="798"/>
    </row>
    <row r="2" spans="1:10" ht="27.75" customHeight="1">
      <c r="A2" s="799" t="s">
        <v>794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31.5" customHeight="1">
      <c r="A3" s="284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15.75" customHeight="1">
      <c r="A4" s="521">
        <v>1</v>
      </c>
      <c r="B4" s="518" t="s">
        <v>810</v>
      </c>
      <c r="C4" s="518"/>
      <c r="D4" s="518"/>
      <c r="E4" s="433" t="s">
        <v>1036</v>
      </c>
      <c r="F4" s="433">
        <v>60</v>
      </c>
      <c r="G4" s="554"/>
      <c r="H4" s="555">
        <f>F4*G4</f>
        <v>0</v>
      </c>
      <c r="I4" s="556">
        <v>0.08</v>
      </c>
      <c r="J4" s="557">
        <f>H4*I4+H4</f>
        <v>0</v>
      </c>
    </row>
    <row r="5" spans="1:10" ht="15.75" customHeight="1">
      <c r="A5" s="522">
        <v>2</v>
      </c>
      <c r="B5" s="445" t="s">
        <v>811</v>
      </c>
      <c r="C5" s="445"/>
      <c r="D5" s="445"/>
      <c r="E5" s="437" t="s">
        <v>1036</v>
      </c>
      <c r="F5" s="437">
        <v>250</v>
      </c>
      <c r="G5" s="531"/>
      <c r="H5" s="532">
        <f>F5*G5</f>
        <v>0</v>
      </c>
      <c r="I5" s="736">
        <v>0.08</v>
      </c>
      <c r="J5" s="533">
        <f>H5*I5+H5</f>
        <v>0</v>
      </c>
    </row>
    <row r="6" spans="1:10" ht="18.75" customHeight="1">
      <c r="A6" s="830" t="s">
        <v>102</v>
      </c>
      <c r="B6" s="831"/>
      <c r="C6" s="831"/>
      <c r="D6" s="831"/>
      <c r="E6" s="831"/>
      <c r="F6" s="831"/>
      <c r="G6" s="831"/>
      <c r="H6" s="722">
        <f>SUM(H4:H5)</f>
        <v>0</v>
      </c>
      <c r="I6" s="737"/>
      <c r="J6" s="724">
        <f>SUM(J4:J5)</f>
        <v>0</v>
      </c>
    </row>
    <row r="7" spans="1:10" ht="11.2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2.75" customHeight="1">
      <c r="A8" s="56" t="s">
        <v>812</v>
      </c>
    </row>
    <row r="9" ht="12.75" customHeight="1">
      <c r="A9" s="3" t="s">
        <v>104</v>
      </c>
    </row>
    <row r="10" ht="12.75" customHeight="1">
      <c r="A10" s="56" t="s">
        <v>813</v>
      </c>
    </row>
    <row r="11" ht="12.75" customHeight="1">
      <c r="A11" s="3" t="s">
        <v>104</v>
      </c>
    </row>
    <row r="13" ht="12.75" customHeight="1">
      <c r="G13" s="3" t="s">
        <v>775</v>
      </c>
    </row>
    <row r="14" spans="3:10" ht="23.25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31496062992125984" right="0.3149606299212598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32.5742187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809" t="s">
        <v>814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21.75" customHeight="1">
      <c r="A2" s="799" t="s">
        <v>815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24.75" customHeight="1">
      <c r="A3" s="285" t="s">
        <v>377</v>
      </c>
      <c r="B3" s="11" t="s">
        <v>996</v>
      </c>
      <c r="C3" s="62" t="s">
        <v>997</v>
      </c>
      <c r="D3" s="11" t="s">
        <v>998</v>
      </c>
      <c r="E3" s="11" t="s">
        <v>999</v>
      </c>
      <c r="F3" s="11" t="s">
        <v>1000</v>
      </c>
      <c r="G3" s="11" t="s">
        <v>1001</v>
      </c>
      <c r="H3" s="11" t="s">
        <v>371</v>
      </c>
      <c r="I3" s="11" t="s">
        <v>1003</v>
      </c>
      <c r="J3" s="177" t="s">
        <v>1004</v>
      </c>
    </row>
    <row r="4" spans="1:10" ht="16.5" customHeight="1">
      <c r="A4" s="558">
        <v>1</v>
      </c>
      <c r="B4" s="559" t="s">
        <v>816</v>
      </c>
      <c r="C4" s="559"/>
      <c r="D4" s="559"/>
      <c r="E4" s="560" t="s">
        <v>1036</v>
      </c>
      <c r="F4" s="560">
        <v>10</v>
      </c>
      <c r="G4" s="561"/>
      <c r="H4" s="562">
        <f aca="true" t="shared" si="0" ref="H4:H24">F4*G4</f>
        <v>0</v>
      </c>
      <c r="I4" s="720">
        <v>0.08</v>
      </c>
      <c r="J4" s="563">
        <f aca="true" t="shared" si="1" ref="J4:J24">H4*I4+H4</f>
        <v>0</v>
      </c>
    </row>
    <row r="5" spans="1:10" ht="16.5" customHeight="1">
      <c r="A5" s="564">
        <v>2</v>
      </c>
      <c r="B5" s="470" t="s">
        <v>817</v>
      </c>
      <c r="C5" s="470"/>
      <c r="D5" s="470"/>
      <c r="E5" s="473" t="s">
        <v>1036</v>
      </c>
      <c r="F5" s="473">
        <v>1</v>
      </c>
      <c r="G5" s="565"/>
      <c r="H5" s="422">
        <f t="shared" si="0"/>
        <v>0</v>
      </c>
      <c r="I5" s="721">
        <v>0.08</v>
      </c>
      <c r="J5" s="424">
        <f t="shared" si="1"/>
        <v>0</v>
      </c>
    </row>
    <row r="6" spans="1:10" ht="16.5" customHeight="1">
      <c r="A6" s="564">
        <v>3</v>
      </c>
      <c r="B6" s="470" t="s">
        <v>818</v>
      </c>
      <c r="C6" s="470"/>
      <c r="D6" s="470"/>
      <c r="E6" s="473" t="s">
        <v>1036</v>
      </c>
      <c r="F6" s="473">
        <v>10</v>
      </c>
      <c r="G6" s="565"/>
      <c r="H6" s="422">
        <f t="shared" si="0"/>
        <v>0</v>
      </c>
      <c r="I6" s="721">
        <v>0.08</v>
      </c>
      <c r="J6" s="424">
        <f t="shared" si="1"/>
        <v>0</v>
      </c>
    </row>
    <row r="7" spans="1:10" ht="16.5" customHeight="1">
      <c r="A7" s="564">
        <v>4</v>
      </c>
      <c r="B7" s="470" t="s">
        <v>819</v>
      </c>
      <c r="C7" s="470"/>
      <c r="D7" s="470"/>
      <c r="E7" s="473" t="s">
        <v>1036</v>
      </c>
      <c r="F7" s="473">
        <v>5</v>
      </c>
      <c r="G7" s="565"/>
      <c r="H7" s="422">
        <f t="shared" si="0"/>
        <v>0</v>
      </c>
      <c r="I7" s="721">
        <v>0.08</v>
      </c>
      <c r="J7" s="424">
        <f t="shared" si="1"/>
        <v>0</v>
      </c>
    </row>
    <row r="8" spans="1:10" ht="16.5" customHeight="1">
      <c r="A8" s="564">
        <v>5</v>
      </c>
      <c r="B8" s="470" t="s">
        <v>820</v>
      </c>
      <c r="C8" s="470"/>
      <c r="D8" s="470"/>
      <c r="E8" s="473" t="s">
        <v>1036</v>
      </c>
      <c r="F8" s="473">
        <v>5</v>
      </c>
      <c r="G8" s="565"/>
      <c r="H8" s="422">
        <f t="shared" si="0"/>
        <v>0</v>
      </c>
      <c r="I8" s="721">
        <v>0.08</v>
      </c>
      <c r="J8" s="424">
        <f t="shared" si="1"/>
        <v>0</v>
      </c>
    </row>
    <row r="9" spans="1:10" ht="16.5" customHeight="1">
      <c r="A9" s="564">
        <v>6</v>
      </c>
      <c r="B9" s="566" t="s">
        <v>821</v>
      </c>
      <c r="C9" s="566"/>
      <c r="D9" s="566"/>
      <c r="E9" s="567" t="s">
        <v>25</v>
      </c>
      <c r="F9" s="567">
        <v>70</v>
      </c>
      <c r="G9" s="568"/>
      <c r="H9" s="504">
        <f t="shared" si="0"/>
        <v>0</v>
      </c>
      <c r="I9" s="721">
        <v>0.08</v>
      </c>
      <c r="J9" s="506">
        <f t="shared" si="1"/>
        <v>0</v>
      </c>
    </row>
    <row r="10" spans="1:10" ht="16.5" customHeight="1">
      <c r="A10" s="564">
        <v>7</v>
      </c>
      <c r="B10" s="470" t="s">
        <v>822</v>
      </c>
      <c r="C10" s="470"/>
      <c r="D10" s="470"/>
      <c r="E10" s="473" t="s">
        <v>1036</v>
      </c>
      <c r="F10" s="473">
        <v>35</v>
      </c>
      <c r="G10" s="565"/>
      <c r="H10" s="422">
        <f t="shared" si="0"/>
        <v>0</v>
      </c>
      <c r="I10" s="721">
        <v>0.08</v>
      </c>
      <c r="J10" s="424">
        <f t="shared" si="1"/>
        <v>0</v>
      </c>
    </row>
    <row r="11" spans="1:10" ht="16.5" customHeight="1">
      <c r="A11" s="564">
        <v>8</v>
      </c>
      <c r="B11" s="569" t="s">
        <v>823</v>
      </c>
      <c r="C11" s="569"/>
      <c r="D11" s="569"/>
      <c r="E11" s="570" t="s">
        <v>1036</v>
      </c>
      <c r="F11" s="570">
        <v>25</v>
      </c>
      <c r="G11" s="571"/>
      <c r="H11" s="483">
        <f t="shared" si="0"/>
        <v>0</v>
      </c>
      <c r="I11" s="721">
        <v>0.08</v>
      </c>
      <c r="J11" s="494">
        <f t="shared" si="1"/>
        <v>0</v>
      </c>
    </row>
    <row r="12" spans="1:10" ht="16.5" customHeight="1">
      <c r="A12" s="564">
        <v>9</v>
      </c>
      <c r="B12" s="470" t="s">
        <v>824</v>
      </c>
      <c r="C12" s="470"/>
      <c r="D12" s="470"/>
      <c r="E12" s="473" t="s">
        <v>1036</v>
      </c>
      <c r="F12" s="473">
        <v>5</v>
      </c>
      <c r="G12" s="565"/>
      <c r="H12" s="422">
        <f t="shared" si="0"/>
        <v>0</v>
      </c>
      <c r="I12" s="721">
        <v>0.08</v>
      </c>
      <c r="J12" s="424">
        <f t="shared" si="1"/>
        <v>0</v>
      </c>
    </row>
    <row r="13" spans="1:10" ht="16.5" customHeight="1">
      <c r="A13" s="564">
        <v>10</v>
      </c>
      <c r="B13" s="470" t="s">
        <v>825</v>
      </c>
      <c r="C13" s="470"/>
      <c r="D13" s="470"/>
      <c r="E13" s="473" t="s">
        <v>1036</v>
      </c>
      <c r="F13" s="473">
        <v>2</v>
      </c>
      <c r="G13" s="565"/>
      <c r="H13" s="422">
        <f t="shared" si="0"/>
        <v>0</v>
      </c>
      <c r="I13" s="721">
        <v>0.08</v>
      </c>
      <c r="J13" s="424">
        <f t="shared" si="1"/>
        <v>0</v>
      </c>
    </row>
    <row r="14" spans="1:10" ht="16.5" customHeight="1">
      <c r="A14" s="564">
        <v>11</v>
      </c>
      <c r="B14" s="470" t="s">
        <v>826</v>
      </c>
      <c r="C14" s="470"/>
      <c r="D14" s="470"/>
      <c r="E14" s="473" t="s">
        <v>1036</v>
      </c>
      <c r="F14" s="473">
        <v>5</v>
      </c>
      <c r="G14" s="565"/>
      <c r="H14" s="422">
        <f t="shared" si="0"/>
        <v>0</v>
      </c>
      <c r="I14" s="721">
        <v>0.08</v>
      </c>
      <c r="J14" s="424">
        <f t="shared" si="1"/>
        <v>0</v>
      </c>
    </row>
    <row r="15" spans="1:10" ht="16.5" customHeight="1">
      <c r="A15" s="564">
        <v>12</v>
      </c>
      <c r="B15" s="470" t="s">
        <v>827</v>
      </c>
      <c r="C15" s="470"/>
      <c r="D15" s="470"/>
      <c r="E15" s="473" t="s">
        <v>1036</v>
      </c>
      <c r="F15" s="473">
        <v>20</v>
      </c>
      <c r="G15" s="565"/>
      <c r="H15" s="422">
        <f t="shared" si="0"/>
        <v>0</v>
      </c>
      <c r="I15" s="721">
        <v>0.08</v>
      </c>
      <c r="J15" s="424">
        <f t="shared" si="1"/>
        <v>0</v>
      </c>
    </row>
    <row r="16" spans="1:10" ht="16.5" customHeight="1">
      <c r="A16" s="564">
        <v>13</v>
      </c>
      <c r="B16" s="470" t="s">
        <v>828</v>
      </c>
      <c r="C16" s="470"/>
      <c r="D16" s="470"/>
      <c r="E16" s="473" t="s">
        <v>1036</v>
      </c>
      <c r="F16" s="473">
        <v>20</v>
      </c>
      <c r="G16" s="565"/>
      <c r="H16" s="422">
        <f t="shared" si="0"/>
        <v>0</v>
      </c>
      <c r="I16" s="721">
        <v>0.08</v>
      </c>
      <c r="J16" s="424">
        <f t="shared" si="1"/>
        <v>0</v>
      </c>
    </row>
    <row r="17" spans="1:10" ht="16.5" customHeight="1">
      <c r="A17" s="564">
        <v>14</v>
      </c>
      <c r="B17" s="566" t="s">
        <v>829</v>
      </c>
      <c r="C17" s="566"/>
      <c r="D17" s="566"/>
      <c r="E17" s="567" t="s">
        <v>1036</v>
      </c>
      <c r="F17" s="567">
        <v>20</v>
      </c>
      <c r="G17" s="568"/>
      <c r="H17" s="504">
        <f t="shared" si="0"/>
        <v>0</v>
      </c>
      <c r="I17" s="721">
        <v>0.08</v>
      </c>
      <c r="J17" s="506">
        <f t="shared" si="1"/>
        <v>0</v>
      </c>
    </row>
    <row r="18" spans="1:10" ht="16.5" customHeight="1">
      <c r="A18" s="564">
        <v>15</v>
      </c>
      <c r="B18" s="470" t="s">
        <v>830</v>
      </c>
      <c r="C18" s="470"/>
      <c r="D18" s="470"/>
      <c r="E18" s="473" t="s">
        <v>1036</v>
      </c>
      <c r="F18" s="473">
        <v>30</v>
      </c>
      <c r="G18" s="565"/>
      <c r="H18" s="422">
        <f t="shared" si="0"/>
        <v>0</v>
      </c>
      <c r="I18" s="721">
        <v>0.08</v>
      </c>
      <c r="J18" s="424">
        <f t="shared" si="1"/>
        <v>0</v>
      </c>
    </row>
    <row r="19" spans="1:10" ht="16.5" customHeight="1">
      <c r="A19" s="564">
        <v>16</v>
      </c>
      <c r="B19" s="569" t="s">
        <v>831</v>
      </c>
      <c r="C19" s="569"/>
      <c r="D19" s="569"/>
      <c r="E19" s="570" t="s">
        <v>1036</v>
      </c>
      <c r="F19" s="570">
        <v>4</v>
      </c>
      <c r="G19" s="571"/>
      <c r="H19" s="483">
        <f t="shared" si="0"/>
        <v>0</v>
      </c>
      <c r="I19" s="721">
        <v>0.08</v>
      </c>
      <c r="J19" s="494">
        <f t="shared" si="1"/>
        <v>0</v>
      </c>
    </row>
    <row r="20" spans="1:10" ht="16.5" customHeight="1">
      <c r="A20" s="564">
        <v>17</v>
      </c>
      <c r="B20" s="470" t="s">
        <v>832</v>
      </c>
      <c r="C20" s="470"/>
      <c r="D20" s="470"/>
      <c r="E20" s="473" t="s">
        <v>1036</v>
      </c>
      <c r="F20" s="473">
        <v>4</v>
      </c>
      <c r="G20" s="565"/>
      <c r="H20" s="422">
        <f t="shared" si="0"/>
        <v>0</v>
      </c>
      <c r="I20" s="721">
        <v>0.08</v>
      </c>
      <c r="J20" s="424">
        <f t="shared" si="1"/>
        <v>0</v>
      </c>
    </row>
    <row r="21" spans="1:10" ht="16.5" customHeight="1">
      <c r="A21" s="564">
        <v>18</v>
      </c>
      <c r="B21" s="470" t="s">
        <v>833</v>
      </c>
      <c r="C21" s="470"/>
      <c r="D21" s="470"/>
      <c r="E21" s="473" t="s">
        <v>1036</v>
      </c>
      <c r="F21" s="473">
        <v>15</v>
      </c>
      <c r="G21" s="565"/>
      <c r="H21" s="422">
        <f t="shared" si="0"/>
        <v>0</v>
      </c>
      <c r="I21" s="721">
        <v>0.08</v>
      </c>
      <c r="J21" s="424">
        <f t="shared" si="1"/>
        <v>0</v>
      </c>
    </row>
    <row r="22" spans="1:10" ht="16.5" customHeight="1">
      <c r="A22" s="564">
        <v>19</v>
      </c>
      <c r="B22" s="470" t="s">
        <v>834</v>
      </c>
      <c r="C22" s="470"/>
      <c r="D22" s="470"/>
      <c r="E22" s="473" t="s">
        <v>1036</v>
      </c>
      <c r="F22" s="473">
        <v>15</v>
      </c>
      <c r="G22" s="565"/>
      <c r="H22" s="422">
        <f t="shared" si="0"/>
        <v>0</v>
      </c>
      <c r="I22" s="721">
        <v>0.08</v>
      </c>
      <c r="J22" s="424">
        <f t="shared" si="1"/>
        <v>0</v>
      </c>
    </row>
    <row r="23" spans="1:10" ht="16.5" customHeight="1">
      <c r="A23" s="564">
        <v>20</v>
      </c>
      <c r="B23" s="470" t="s">
        <v>835</v>
      </c>
      <c r="C23" s="470"/>
      <c r="D23" s="470"/>
      <c r="E23" s="473" t="s">
        <v>1036</v>
      </c>
      <c r="F23" s="473">
        <v>8</v>
      </c>
      <c r="G23" s="565"/>
      <c r="H23" s="422">
        <f t="shared" si="0"/>
        <v>0</v>
      </c>
      <c r="I23" s="721">
        <v>0.08</v>
      </c>
      <c r="J23" s="424">
        <f t="shared" si="1"/>
        <v>0</v>
      </c>
    </row>
    <row r="24" spans="1:10" ht="16.5" customHeight="1" thickBot="1">
      <c r="A24" s="564">
        <v>21</v>
      </c>
      <c r="B24" s="566" t="s">
        <v>836</v>
      </c>
      <c r="C24" s="566"/>
      <c r="D24" s="566"/>
      <c r="E24" s="567" t="s">
        <v>1036</v>
      </c>
      <c r="F24" s="567">
        <v>25</v>
      </c>
      <c r="G24" s="568"/>
      <c r="H24" s="504">
        <f t="shared" si="0"/>
        <v>0</v>
      </c>
      <c r="I24" s="484">
        <v>0.08</v>
      </c>
      <c r="J24" s="506">
        <f t="shared" si="1"/>
        <v>0</v>
      </c>
    </row>
    <row r="25" spans="1:10" ht="16.5" customHeight="1" thickBot="1">
      <c r="A25" s="540"/>
      <c r="B25" s="535" t="s">
        <v>102</v>
      </c>
      <c r="C25" s="535"/>
      <c r="D25" s="535"/>
      <c r="E25" s="541"/>
      <c r="F25" s="541"/>
      <c r="G25" s="535"/>
      <c r="H25" s="507">
        <f>SUM(H4:H24)</f>
        <v>0</v>
      </c>
      <c r="I25" s="523"/>
      <c r="J25" s="508">
        <f>SUM(J4:J24)</f>
        <v>0</v>
      </c>
    </row>
    <row r="26" ht="12.75" customHeight="1">
      <c r="A26" s="286" t="s">
        <v>837</v>
      </c>
    </row>
    <row r="27" ht="15" customHeight="1">
      <c r="A27" s="56" t="s">
        <v>838</v>
      </c>
    </row>
    <row r="28" ht="15" customHeight="1">
      <c r="A28" s="3" t="s">
        <v>104</v>
      </c>
    </row>
    <row r="29" ht="18.75" customHeight="1">
      <c r="A29" s="56" t="s">
        <v>839</v>
      </c>
    </row>
    <row r="30" ht="15" customHeight="1">
      <c r="A30" s="3" t="s">
        <v>104</v>
      </c>
    </row>
    <row r="32" ht="12.75" customHeight="1">
      <c r="G32" s="3" t="s">
        <v>106</v>
      </c>
    </row>
    <row r="33" spans="3:10" ht="20.25" customHeight="1">
      <c r="C33" s="103"/>
      <c r="D33" s="103"/>
      <c r="G33" s="777" t="s">
        <v>107</v>
      </c>
      <c r="H33" s="777"/>
      <c r="I33" s="777"/>
      <c r="J33" s="777"/>
    </row>
  </sheetData>
  <sheetProtection selectLockedCells="1" selectUnlockedCells="1"/>
  <mergeCells count="3">
    <mergeCell ref="A1:J1"/>
    <mergeCell ref="A2:J2"/>
    <mergeCell ref="G33:J33"/>
  </mergeCells>
  <printOptions horizontalCentered="1"/>
  <pageMargins left="0.5905511811023623" right="0.5905511811023623" top="0.7086614173228347" bottom="0.5118110236220472" header="0.4724409448818898" footer="0.31496062992125984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8" sqref="C18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809" t="s">
        <v>840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1" ht="30.75" customHeight="1">
      <c r="A2" s="799" t="s">
        <v>841</v>
      </c>
      <c r="B2" s="799"/>
      <c r="C2" s="799"/>
      <c r="D2" s="799"/>
      <c r="E2" s="799"/>
      <c r="F2" s="799"/>
      <c r="G2" s="799"/>
      <c r="H2" s="799"/>
      <c r="I2" s="799"/>
      <c r="J2" s="799"/>
      <c r="K2" s="128"/>
    </row>
    <row r="3" spans="1:10" ht="28.5" customHeight="1">
      <c r="A3" s="61" t="s">
        <v>995</v>
      </c>
      <c r="B3" s="62" t="s">
        <v>996</v>
      </c>
      <c r="C3" s="62" t="s">
        <v>997</v>
      </c>
      <c r="D3" s="62" t="s">
        <v>998</v>
      </c>
      <c r="E3" s="62" t="s">
        <v>999</v>
      </c>
      <c r="F3" s="62" t="s">
        <v>1000</v>
      </c>
      <c r="G3" s="62" t="s">
        <v>1001</v>
      </c>
      <c r="H3" s="62" t="s">
        <v>371</v>
      </c>
      <c r="I3" s="62" t="s">
        <v>1003</v>
      </c>
      <c r="J3" s="63" t="s">
        <v>1004</v>
      </c>
    </row>
    <row r="4" spans="1:10" ht="15.75" customHeight="1">
      <c r="A4" s="564">
        <v>1</v>
      </c>
      <c r="B4" s="35" t="s">
        <v>842</v>
      </c>
      <c r="C4" s="35"/>
      <c r="D4" s="212"/>
      <c r="E4" s="473" t="s">
        <v>1036</v>
      </c>
      <c r="F4" s="473">
        <v>20</v>
      </c>
      <c r="G4" s="565"/>
      <c r="H4" s="422">
        <f aca="true" t="shared" si="0" ref="H4:H9">F4*G4</f>
        <v>0</v>
      </c>
      <c r="I4" s="423">
        <v>0.08</v>
      </c>
      <c r="J4" s="424">
        <f aca="true" t="shared" si="1" ref="J4:J9">H4*I4+H4</f>
        <v>0</v>
      </c>
    </row>
    <row r="5" spans="1:10" ht="15.75" customHeight="1">
      <c r="A5" s="564">
        <v>2</v>
      </c>
      <c r="B5" s="35" t="s">
        <v>843</v>
      </c>
      <c r="C5" s="572"/>
      <c r="D5" s="442"/>
      <c r="E5" s="473" t="s">
        <v>1036</v>
      </c>
      <c r="F5" s="473">
        <v>20</v>
      </c>
      <c r="G5" s="573"/>
      <c r="H5" s="574">
        <f t="shared" si="0"/>
        <v>0</v>
      </c>
      <c r="I5" s="423">
        <v>0.08</v>
      </c>
      <c r="J5" s="575">
        <f t="shared" si="1"/>
        <v>0</v>
      </c>
    </row>
    <row r="6" spans="1:10" ht="15.75" customHeight="1">
      <c r="A6" s="564">
        <v>3</v>
      </c>
      <c r="B6" s="35" t="s">
        <v>844</v>
      </c>
      <c r="C6" s="572"/>
      <c r="D6" s="442"/>
      <c r="E6" s="473" t="s">
        <v>1036</v>
      </c>
      <c r="F6" s="473">
        <v>20</v>
      </c>
      <c r="G6" s="573"/>
      <c r="H6" s="574">
        <f t="shared" si="0"/>
        <v>0</v>
      </c>
      <c r="I6" s="423">
        <v>0.08</v>
      </c>
      <c r="J6" s="575">
        <f t="shared" si="1"/>
        <v>0</v>
      </c>
    </row>
    <row r="7" spans="1:10" ht="15.75" customHeight="1">
      <c r="A7" s="564">
        <v>4</v>
      </c>
      <c r="B7" s="35" t="s">
        <v>845</v>
      </c>
      <c r="C7" s="35"/>
      <c r="D7" s="207"/>
      <c r="E7" s="473" t="s">
        <v>1036</v>
      </c>
      <c r="F7" s="473">
        <v>800</v>
      </c>
      <c r="G7" s="565"/>
      <c r="H7" s="574">
        <f t="shared" si="0"/>
        <v>0</v>
      </c>
      <c r="I7" s="423">
        <v>0.08</v>
      </c>
      <c r="J7" s="575">
        <f t="shared" si="1"/>
        <v>0</v>
      </c>
    </row>
    <row r="8" spans="1:10" ht="24" customHeight="1">
      <c r="A8" s="576">
        <v>5</v>
      </c>
      <c r="B8" s="212" t="s">
        <v>545</v>
      </c>
      <c r="C8" s="212"/>
      <c r="D8" s="221"/>
      <c r="E8" s="473" t="s">
        <v>1036</v>
      </c>
      <c r="F8" s="567">
        <v>25</v>
      </c>
      <c r="G8" s="568"/>
      <c r="H8" s="752">
        <f t="shared" si="0"/>
        <v>0</v>
      </c>
      <c r="I8" s="423">
        <v>0.08</v>
      </c>
      <c r="J8" s="575">
        <f t="shared" si="1"/>
        <v>0</v>
      </c>
    </row>
    <row r="9" spans="1:10" ht="17.25" customHeight="1">
      <c r="A9" s="576">
        <v>6</v>
      </c>
      <c r="B9" s="212" t="s">
        <v>846</v>
      </c>
      <c r="C9" s="212"/>
      <c r="D9" s="212"/>
      <c r="E9" s="567" t="s">
        <v>1036</v>
      </c>
      <c r="F9" s="567">
        <v>50</v>
      </c>
      <c r="G9" s="568"/>
      <c r="H9" s="504">
        <f t="shared" si="0"/>
        <v>0</v>
      </c>
      <c r="I9" s="505">
        <v>0.08</v>
      </c>
      <c r="J9" s="506">
        <f t="shared" si="1"/>
        <v>0</v>
      </c>
    </row>
    <row r="10" spans="1:10" ht="19.5" customHeight="1">
      <c r="A10" s="738"/>
      <c r="B10" s="739" t="s">
        <v>102</v>
      </c>
      <c r="C10" s="739"/>
      <c r="D10" s="739"/>
      <c r="E10" s="739"/>
      <c r="F10" s="739"/>
      <c r="G10" s="739"/>
      <c r="H10" s="740">
        <f>SUM(H4:H9)</f>
        <v>0</v>
      </c>
      <c r="I10" s="741"/>
      <c r="J10" s="742">
        <f>SUM(J4:J9)</f>
        <v>0</v>
      </c>
    </row>
    <row r="12" ht="18" customHeight="1">
      <c r="A12" s="56" t="s">
        <v>847</v>
      </c>
    </row>
    <row r="13" ht="18" customHeight="1">
      <c r="A13" s="3" t="s">
        <v>104</v>
      </c>
    </row>
    <row r="14" ht="18" customHeight="1">
      <c r="A14" s="56" t="s">
        <v>848</v>
      </c>
    </row>
    <row r="15" ht="18" customHeight="1">
      <c r="A15" s="3" t="s">
        <v>104</v>
      </c>
    </row>
    <row r="17" ht="12.75" customHeight="1">
      <c r="G17" s="3" t="s">
        <v>106</v>
      </c>
    </row>
    <row r="18" spans="3:10" ht="20.25" customHeight="1">
      <c r="C18" s="103"/>
      <c r="D18" s="103"/>
      <c r="G18" s="777" t="s">
        <v>107</v>
      </c>
      <c r="H18" s="777"/>
      <c r="I18" s="777"/>
      <c r="J18" s="777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0" sqref="C20"/>
    </sheetView>
  </sheetViews>
  <sheetFormatPr defaultColWidth="9.140625" defaultRowHeight="12.75" customHeight="1"/>
  <cols>
    <col min="1" max="1" width="8.8515625" style="230" customWidth="1"/>
    <col min="2" max="2" width="37.00390625" style="230" customWidth="1"/>
    <col min="3" max="3" width="18.8515625" style="230" customWidth="1"/>
    <col min="4" max="16384" width="8.8515625" style="230" customWidth="1"/>
  </cols>
  <sheetData>
    <row r="1" spans="1:2" ht="12.75" customHeight="1">
      <c r="A1" s="820" t="s">
        <v>849</v>
      </c>
      <c r="B1" s="820"/>
    </row>
    <row r="3" spans="1:10" ht="12.75" customHeight="1">
      <c r="A3" s="820" t="s">
        <v>439</v>
      </c>
      <c r="B3" s="820"/>
      <c r="C3" s="820"/>
      <c r="D3" s="820"/>
      <c r="E3" s="820"/>
      <c r="F3" s="820"/>
      <c r="G3" s="820"/>
      <c r="H3" s="820"/>
      <c r="I3" s="820"/>
      <c r="J3" s="820"/>
    </row>
    <row r="4" ht="13.5" customHeight="1"/>
    <row r="5" spans="1:10" ht="36" customHeight="1">
      <c r="A5" s="287" t="s">
        <v>995</v>
      </c>
      <c r="B5" s="288" t="s">
        <v>996</v>
      </c>
      <c r="C5" s="288" t="s">
        <v>997</v>
      </c>
      <c r="D5" s="288" t="s">
        <v>998</v>
      </c>
      <c r="E5" s="288" t="s">
        <v>999</v>
      </c>
      <c r="F5" s="288" t="s">
        <v>1000</v>
      </c>
      <c r="G5" s="288" t="s">
        <v>1001</v>
      </c>
      <c r="H5" s="288" t="s">
        <v>371</v>
      </c>
      <c r="I5" s="288" t="s">
        <v>1003</v>
      </c>
      <c r="J5" s="289" t="s">
        <v>1004</v>
      </c>
    </row>
    <row r="6" spans="1:10" ht="15" customHeight="1">
      <c r="A6" s="577">
        <v>1</v>
      </c>
      <c r="B6" s="578" t="s">
        <v>850</v>
      </c>
      <c r="C6" s="579"/>
      <c r="D6" s="579"/>
      <c r="E6" s="580" t="s">
        <v>1042</v>
      </c>
      <c r="F6" s="581">
        <v>7000</v>
      </c>
      <c r="G6" s="582"/>
      <c r="H6" s="583">
        <f>F6*G6</f>
        <v>0</v>
      </c>
      <c r="I6" s="744">
        <v>0.08</v>
      </c>
      <c r="J6" s="584">
        <f>H6*I6+H6</f>
        <v>0</v>
      </c>
    </row>
    <row r="7" spans="1:10" ht="17.25" customHeight="1" thickBot="1">
      <c r="A7" s="585">
        <v>2</v>
      </c>
      <c r="B7" s="586" t="s">
        <v>851</v>
      </c>
      <c r="C7" s="587"/>
      <c r="D7" s="587"/>
      <c r="E7" s="588" t="s">
        <v>25</v>
      </c>
      <c r="F7" s="589">
        <v>50</v>
      </c>
      <c r="G7" s="590"/>
      <c r="H7" s="590">
        <f>F7*G7</f>
        <v>0</v>
      </c>
      <c r="I7" s="743">
        <v>0.08</v>
      </c>
      <c r="J7" s="591">
        <f>H7*I7+H7</f>
        <v>0</v>
      </c>
    </row>
    <row r="8" spans="1:10" ht="13.5" customHeight="1" thickBot="1">
      <c r="A8" s="834" t="s">
        <v>102</v>
      </c>
      <c r="B8" s="834"/>
      <c r="C8" s="834"/>
      <c r="D8" s="834"/>
      <c r="E8" s="834"/>
      <c r="F8" s="834"/>
      <c r="G8" s="834"/>
      <c r="H8" s="592">
        <f>SUM(H6:H7)</f>
        <v>0</v>
      </c>
      <c r="I8" s="593"/>
      <c r="J8" s="594">
        <f>SUM(J6:J7)</f>
        <v>0</v>
      </c>
    </row>
    <row r="10" spans="1:10" ht="12.75" customHeight="1">
      <c r="A10" s="290"/>
      <c r="B10" s="290"/>
      <c r="C10" s="291"/>
      <c r="D10" s="291"/>
      <c r="E10" s="291"/>
      <c r="F10" s="291"/>
      <c r="G10" s="291"/>
      <c r="H10" s="292"/>
      <c r="I10" s="292"/>
      <c r="J10" s="292"/>
    </row>
    <row r="11" spans="1:10" ht="27" customHeight="1">
      <c r="A11" s="835" t="s">
        <v>852</v>
      </c>
      <c r="B11" s="835"/>
      <c r="C11" s="835"/>
      <c r="D11" s="835"/>
      <c r="E11" s="835"/>
      <c r="F11" s="835"/>
      <c r="G11" s="835"/>
      <c r="H11" s="835"/>
      <c r="I11" s="835"/>
      <c r="J11" s="835"/>
    </row>
    <row r="13" ht="12.75" customHeight="1">
      <c r="A13" s="293" t="s">
        <v>853</v>
      </c>
    </row>
    <row r="14" spans="1:10" ht="12.75" customHeight="1">
      <c r="A14" s="832" t="s">
        <v>104</v>
      </c>
      <c r="B14" s="832"/>
      <c r="C14" s="832"/>
      <c r="D14" s="832"/>
      <c r="E14" s="832"/>
      <c r="F14" s="832"/>
      <c r="G14" s="832"/>
      <c r="H14" s="832"/>
      <c r="I14" s="832"/>
      <c r="J14" s="832"/>
    </row>
    <row r="15" spans="1:3" ht="12.75" customHeight="1">
      <c r="A15" s="836" t="s">
        <v>854</v>
      </c>
      <c r="B15" s="836"/>
      <c r="C15" s="836"/>
    </row>
    <row r="16" spans="1:10" ht="12.75" customHeight="1">
      <c r="A16" s="832" t="s">
        <v>855</v>
      </c>
      <c r="B16" s="832"/>
      <c r="C16" s="832"/>
      <c r="D16" s="832"/>
      <c r="E16" s="832"/>
      <c r="F16" s="832"/>
      <c r="G16" s="832"/>
      <c r="H16" s="832"/>
      <c r="I16" s="832"/>
      <c r="J16" s="832"/>
    </row>
    <row r="18" spans="6:9" ht="12.75" customHeight="1">
      <c r="F18" s="294" t="s">
        <v>106</v>
      </c>
      <c r="G18" s="294"/>
      <c r="H18" s="294"/>
      <c r="I18" s="294"/>
    </row>
    <row r="19" spans="6:10" ht="35.25" customHeight="1">
      <c r="F19" s="833" t="s">
        <v>856</v>
      </c>
      <c r="G19" s="833"/>
      <c r="H19" s="833"/>
      <c r="I19" s="833"/>
      <c r="J19" s="833"/>
    </row>
  </sheetData>
  <sheetProtection selectLockedCells="1" selectUnlockedCells="1"/>
  <mergeCells count="8">
    <mergeCell ref="A16:J16"/>
    <mergeCell ref="F19:J19"/>
    <mergeCell ref="A1:B1"/>
    <mergeCell ref="A3:J3"/>
    <mergeCell ref="A8:G8"/>
    <mergeCell ref="A11:J11"/>
    <mergeCell ref="A14:J14"/>
    <mergeCell ref="A15:C15"/>
  </mergeCells>
  <printOptions horizontalCentered="1"/>
  <pageMargins left="0.4724409448818898" right="0.2362204724409449" top="0.984251968503937" bottom="0.8267716535433072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B34" sqref="B34"/>
    </sheetView>
  </sheetViews>
  <sheetFormatPr defaultColWidth="9.140625" defaultRowHeight="12.75" customHeight="1"/>
  <cols>
    <col min="1" max="1" width="5.140625" style="230" customWidth="1"/>
    <col min="2" max="2" width="42.28125" style="230" customWidth="1"/>
    <col min="3" max="3" width="14.140625" style="230" customWidth="1"/>
    <col min="4" max="7" width="8.8515625" style="230" customWidth="1"/>
    <col min="8" max="8" width="12.57421875" style="230" customWidth="1"/>
    <col min="9" max="9" width="8.8515625" style="230" customWidth="1"/>
    <col min="10" max="10" width="11.7109375" style="230" customWidth="1"/>
    <col min="11" max="16384" width="8.8515625" style="230" customWidth="1"/>
  </cols>
  <sheetData>
    <row r="1" spans="1:2" ht="12.75" customHeight="1">
      <c r="A1" s="820" t="s">
        <v>857</v>
      </c>
      <c r="B1" s="820"/>
    </row>
    <row r="2" ht="6" customHeight="1"/>
    <row r="3" spans="1:10" ht="13.5" customHeight="1">
      <c r="A3" s="820" t="s">
        <v>858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0" ht="36" customHeight="1">
      <c r="A4" s="295" t="s">
        <v>859</v>
      </c>
      <c r="B4" s="296" t="s">
        <v>996</v>
      </c>
      <c r="C4" s="296" t="s">
        <v>997</v>
      </c>
      <c r="D4" s="296" t="s">
        <v>998</v>
      </c>
      <c r="E4" s="296" t="s">
        <v>999</v>
      </c>
      <c r="F4" s="296" t="s">
        <v>1000</v>
      </c>
      <c r="G4" s="296" t="s">
        <v>1001</v>
      </c>
      <c r="H4" s="296" t="s">
        <v>371</v>
      </c>
      <c r="I4" s="296" t="s">
        <v>1003</v>
      </c>
      <c r="J4" s="297" t="s">
        <v>1004</v>
      </c>
    </row>
    <row r="5" spans="1:10" ht="12.75" customHeight="1">
      <c r="A5" s="298">
        <v>1</v>
      </c>
      <c r="B5" s="299" t="s">
        <v>608</v>
      </c>
      <c r="C5" s="299"/>
      <c r="D5" s="299"/>
      <c r="E5" s="300" t="s">
        <v>25</v>
      </c>
      <c r="F5" s="301">
        <v>500</v>
      </c>
      <c r="G5" s="302"/>
      <c r="H5" s="302">
        <f aca="true" t="shared" si="0" ref="H5:H23">F5*G5</f>
        <v>0</v>
      </c>
      <c r="I5" s="303">
        <v>0.08</v>
      </c>
      <c r="J5" s="304">
        <f aca="true" t="shared" si="1" ref="J5:J23">H5*I5+H5</f>
        <v>0</v>
      </c>
    </row>
    <row r="6" spans="1:10" ht="12.75" customHeight="1">
      <c r="A6" s="305">
        <v>2</v>
      </c>
      <c r="B6" s="306" t="s">
        <v>860</v>
      </c>
      <c r="C6" s="306"/>
      <c r="D6" s="306"/>
      <c r="E6" s="307" t="s">
        <v>1036</v>
      </c>
      <c r="F6" s="308">
        <v>2000</v>
      </c>
      <c r="G6" s="309"/>
      <c r="H6" s="302">
        <f t="shared" si="0"/>
        <v>0</v>
      </c>
      <c r="I6" s="303">
        <v>0.08</v>
      </c>
      <c r="J6" s="304">
        <f t="shared" si="1"/>
        <v>0</v>
      </c>
    </row>
    <row r="7" spans="1:10" ht="12.75" customHeight="1">
      <c r="A7" s="305">
        <v>3</v>
      </c>
      <c r="B7" s="306" t="s">
        <v>861</v>
      </c>
      <c r="C7" s="306"/>
      <c r="D7" s="306"/>
      <c r="E7" s="307" t="s">
        <v>1036</v>
      </c>
      <c r="F7" s="308">
        <v>3000</v>
      </c>
      <c r="G7" s="309"/>
      <c r="H7" s="302">
        <f t="shared" si="0"/>
        <v>0</v>
      </c>
      <c r="I7" s="303">
        <v>0.08</v>
      </c>
      <c r="J7" s="304">
        <f t="shared" si="1"/>
        <v>0</v>
      </c>
    </row>
    <row r="8" spans="1:10" ht="12.75" customHeight="1">
      <c r="A8" s="305">
        <v>4</v>
      </c>
      <c r="B8" s="306" t="s">
        <v>862</v>
      </c>
      <c r="C8" s="306"/>
      <c r="D8" s="306"/>
      <c r="E8" s="307" t="s">
        <v>1036</v>
      </c>
      <c r="F8" s="308">
        <v>1500</v>
      </c>
      <c r="G8" s="309"/>
      <c r="H8" s="302">
        <f t="shared" si="0"/>
        <v>0</v>
      </c>
      <c r="I8" s="303">
        <v>0.08</v>
      </c>
      <c r="J8" s="304">
        <f t="shared" si="1"/>
        <v>0</v>
      </c>
    </row>
    <row r="9" spans="1:10" ht="12.75" customHeight="1">
      <c r="A9" s="305">
        <v>5</v>
      </c>
      <c r="B9" s="306" t="s">
        <v>863</v>
      </c>
      <c r="C9" s="306"/>
      <c r="D9" s="306"/>
      <c r="E9" s="307" t="s">
        <v>1036</v>
      </c>
      <c r="F9" s="308">
        <v>3500</v>
      </c>
      <c r="G9" s="309"/>
      <c r="H9" s="302">
        <f t="shared" si="0"/>
        <v>0</v>
      </c>
      <c r="I9" s="303">
        <v>0.08</v>
      </c>
      <c r="J9" s="304">
        <f t="shared" si="1"/>
        <v>0</v>
      </c>
    </row>
    <row r="10" spans="1:10" ht="12.75" customHeight="1">
      <c r="A10" s="305">
        <v>6</v>
      </c>
      <c r="B10" s="306" t="s">
        <v>864</v>
      </c>
      <c r="C10" s="306"/>
      <c r="D10" s="306"/>
      <c r="E10" s="307" t="s">
        <v>1036</v>
      </c>
      <c r="F10" s="308">
        <v>150</v>
      </c>
      <c r="G10" s="309"/>
      <c r="H10" s="302">
        <f t="shared" si="0"/>
        <v>0</v>
      </c>
      <c r="I10" s="303">
        <v>0.08</v>
      </c>
      <c r="J10" s="304">
        <f t="shared" si="1"/>
        <v>0</v>
      </c>
    </row>
    <row r="11" spans="1:10" ht="12.75" customHeight="1">
      <c r="A11" s="305">
        <v>7</v>
      </c>
      <c r="B11" s="306" t="s">
        <v>865</v>
      </c>
      <c r="C11" s="306"/>
      <c r="D11" s="306"/>
      <c r="E11" s="307" t="s">
        <v>1036</v>
      </c>
      <c r="F11" s="308">
        <v>300</v>
      </c>
      <c r="G11" s="309"/>
      <c r="H11" s="302">
        <f t="shared" si="0"/>
        <v>0</v>
      </c>
      <c r="I11" s="303">
        <v>0.08</v>
      </c>
      <c r="J11" s="304">
        <f t="shared" si="1"/>
        <v>0</v>
      </c>
    </row>
    <row r="12" spans="1:10" ht="12.75" customHeight="1">
      <c r="A12" s="305">
        <v>8</v>
      </c>
      <c r="B12" s="306" t="s">
        <v>866</v>
      </c>
      <c r="C12" s="306"/>
      <c r="D12" s="306"/>
      <c r="E12" s="307" t="s">
        <v>1036</v>
      </c>
      <c r="F12" s="308">
        <v>40</v>
      </c>
      <c r="G12" s="309"/>
      <c r="H12" s="302">
        <f t="shared" si="0"/>
        <v>0</v>
      </c>
      <c r="I12" s="303">
        <v>0.08</v>
      </c>
      <c r="J12" s="304">
        <f t="shared" si="1"/>
        <v>0</v>
      </c>
    </row>
    <row r="13" spans="1:10" ht="12.75" customHeight="1">
      <c r="A13" s="305">
        <v>9</v>
      </c>
      <c r="B13" s="306" t="s">
        <v>867</v>
      </c>
      <c r="C13" s="306"/>
      <c r="D13" s="306"/>
      <c r="E13" s="307" t="s">
        <v>1036</v>
      </c>
      <c r="F13" s="308">
        <v>40</v>
      </c>
      <c r="G13" s="309"/>
      <c r="H13" s="302">
        <f t="shared" si="0"/>
        <v>0</v>
      </c>
      <c r="I13" s="303">
        <v>0.08</v>
      </c>
      <c r="J13" s="304">
        <f t="shared" si="1"/>
        <v>0</v>
      </c>
    </row>
    <row r="14" spans="1:10" ht="12.75" customHeight="1">
      <c r="A14" s="305">
        <v>10</v>
      </c>
      <c r="B14" s="306" t="s">
        <v>868</v>
      </c>
      <c r="C14" s="306"/>
      <c r="D14" s="306"/>
      <c r="E14" s="307" t="s">
        <v>1036</v>
      </c>
      <c r="F14" s="308">
        <v>20000</v>
      </c>
      <c r="G14" s="309"/>
      <c r="H14" s="302">
        <f t="shared" si="0"/>
        <v>0</v>
      </c>
      <c r="I14" s="303">
        <v>0.08</v>
      </c>
      <c r="J14" s="304">
        <f t="shared" si="1"/>
        <v>0</v>
      </c>
    </row>
    <row r="15" spans="1:10" ht="12.75" customHeight="1">
      <c r="A15" s="305">
        <v>11</v>
      </c>
      <c r="B15" s="306" t="s">
        <v>869</v>
      </c>
      <c r="C15" s="306"/>
      <c r="D15" s="306"/>
      <c r="E15" s="307" t="s">
        <v>1036</v>
      </c>
      <c r="F15" s="308">
        <v>7000</v>
      </c>
      <c r="G15" s="309"/>
      <c r="H15" s="302">
        <f t="shared" si="0"/>
        <v>0</v>
      </c>
      <c r="I15" s="303">
        <v>0.08</v>
      </c>
      <c r="J15" s="304">
        <f t="shared" si="1"/>
        <v>0</v>
      </c>
    </row>
    <row r="16" spans="1:10" ht="12.75" customHeight="1">
      <c r="A16" s="305">
        <v>12</v>
      </c>
      <c r="B16" s="306" t="s">
        <v>870</v>
      </c>
      <c r="C16" s="306"/>
      <c r="D16" s="306"/>
      <c r="E16" s="307" t="s">
        <v>1036</v>
      </c>
      <c r="F16" s="308">
        <v>10000</v>
      </c>
      <c r="G16" s="309"/>
      <c r="H16" s="302">
        <f t="shared" si="0"/>
        <v>0</v>
      </c>
      <c r="I16" s="303">
        <v>0.08</v>
      </c>
      <c r="J16" s="304">
        <f t="shared" si="1"/>
        <v>0</v>
      </c>
    </row>
    <row r="17" spans="1:10" ht="12.75" customHeight="1">
      <c r="A17" s="305">
        <v>13</v>
      </c>
      <c r="B17" s="306" t="s">
        <v>871</v>
      </c>
      <c r="C17" s="306"/>
      <c r="D17" s="306"/>
      <c r="E17" s="307" t="s">
        <v>1036</v>
      </c>
      <c r="F17" s="308">
        <v>1200</v>
      </c>
      <c r="G17" s="309"/>
      <c r="H17" s="302">
        <f t="shared" si="0"/>
        <v>0</v>
      </c>
      <c r="I17" s="303">
        <v>0.08</v>
      </c>
      <c r="J17" s="304">
        <f t="shared" si="1"/>
        <v>0</v>
      </c>
    </row>
    <row r="18" spans="1:10" ht="12.75" customHeight="1">
      <c r="A18" s="305">
        <v>14</v>
      </c>
      <c r="B18" s="306" t="s">
        <v>872</v>
      </c>
      <c r="C18" s="306"/>
      <c r="D18" s="306"/>
      <c r="E18" s="307" t="s">
        <v>1036</v>
      </c>
      <c r="F18" s="308">
        <v>800</v>
      </c>
      <c r="G18" s="309"/>
      <c r="H18" s="302">
        <f t="shared" si="0"/>
        <v>0</v>
      </c>
      <c r="I18" s="303">
        <v>0.08</v>
      </c>
      <c r="J18" s="304">
        <f t="shared" si="1"/>
        <v>0</v>
      </c>
    </row>
    <row r="19" spans="1:10" ht="12.75" customHeight="1">
      <c r="A19" s="305">
        <v>15</v>
      </c>
      <c r="B19" s="306" t="s">
        <v>873</v>
      </c>
      <c r="C19" s="306"/>
      <c r="D19" s="306"/>
      <c r="E19" s="307" t="s">
        <v>1036</v>
      </c>
      <c r="F19" s="308">
        <v>400</v>
      </c>
      <c r="G19" s="309"/>
      <c r="H19" s="302">
        <f t="shared" si="0"/>
        <v>0</v>
      </c>
      <c r="I19" s="303">
        <v>0.08</v>
      </c>
      <c r="J19" s="304">
        <f t="shared" si="1"/>
        <v>0</v>
      </c>
    </row>
    <row r="20" spans="1:10" ht="24" customHeight="1">
      <c r="A20" s="305">
        <v>16</v>
      </c>
      <c r="B20" s="311" t="s">
        <v>874</v>
      </c>
      <c r="C20" s="306"/>
      <c r="D20" s="306"/>
      <c r="E20" s="307" t="s">
        <v>1036</v>
      </c>
      <c r="F20" s="308">
        <v>450</v>
      </c>
      <c r="G20" s="309"/>
      <c r="H20" s="302">
        <f t="shared" si="0"/>
        <v>0</v>
      </c>
      <c r="I20" s="303">
        <v>0.08</v>
      </c>
      <c r="J20" s="304">
        <f t="shared" si="1"/>
        <v>0</v>
      </c>
    </row>
    <row r="21" spans="1:10" ht="22.5" customHeight="1">
      <c r="A21" s="312">
        <v>17</v>
      </c>
      <c r="B21" s="313" t="s">
        <v>875</v>
      </c>
      <c r="C21" s="313"/>
      <c r="D21" s="313"/>
      <c r="E21" s="314" t="s">
        <v>1036</v>
      </c>
      <c r="F21" s="315">
        <v>40</v>
      </c>
      <c r="G21" s="316"/>
      <c r="H21" s="302">
        <f t="shared" si="0"/>
        <v>0</v>
      </c>
      <c r="I21" s="303">
        <v>0.08</v>
      </c>
      <c r="J21" s="304">
        <f t="shared" si="1"/>
        <v>0</v>
      </c>
    </row>
    <row r="22" spans="1:10" ht="26.25" customHeight="1">
      <c r="A22" s="305">
        <v>18</v>
      </c>
      <c r="B22" s="310" t="s">
        <v>876</v>
      </c>
      <c r="C22" s="317"/>
      <c r="D22" s="317"/>
      <c r="E22" s="318" t="s">
        <v>1036</v>
      </c>
      <c r="F22" s="319">
        <v>5000</v>
      </c>
      <c r="G22" s="320"/>
      <c r="H22" s="302">
        <f t="shared" si="0"/>
        <v>0</v>
      </c>
      <c r="I22" s="303">
        <v>0.08</v>
      </c>
      <c r="J22" s="304">
        <f t="shared" si="1"/>
        <v>0</v>
      </c>
    </row>
    <row r="23" spans="1:10" ht="28.5" customHeight="1">
      <c r="A23" s="321">
        <v>19</v>
      </c>
      <c r="B23" s="310" t="s">
        <v>877</v>
      </c>
      <c r="C23" s="322"/>
      <c r="D23" s="322"/>
      <c r="E23" s="323" t="s">
        <v>1036</v>
      </c>
      <c r="F23" s="324">
        <v>700</v>
      </c>
      <c r="G23" s="325"/>
      <c r="H23" s="302">
        <f t="shared" si="0"/>
        <v>0</v>
      </c>
      <c r="I23" s="303">
        <v>0.08</v>
      </c>
      <c r="J23" s="304">
        <f t="shared" si="1"/>
        <v>0</v>
      </c>
    </row>
    <row r="24" spans="1:10" ht="14.25" customHeight="1">
      <c r="A24" s="838" t="s">
        <v>102</v>
      </c>
      <c r="B24" s="838"/>
      <c r="C24" s="838"/>
      <c r="D24" s="838"/>
      <c r="E24" s="838"/>
      <c r="F24" s="838"/>
      <c r="G24" s="838"/>
      <c r="H24" s="326">
        <f>SUM(H5:H23)</f>
        <v>0</v>
      </c>
      <c r="I24" s="327"/>
      <c r="J24" s="328">
        <f>SUM(J5:J23)</f>
        <v>0</v>
      </c>
    </row>
    <row r="25" ht="6.75" customHeight="1"/>
    <row r="26" spans="1:11" ht="30" customHeight="1">
      <c r="A26" s="839" t="s">
        <v>878</v>
      </c>
      <c r="B26" s="839"/>
      <c r="C26" s="839"/>
      <c r="D26" s="839"/>
      <c r="E26" s="839"/>
      <c r="F26" s="839"/>
      <c r="G26" s="839"/>
      <c r="H26" s="839"/>
      <c r="I26" s="839"/>
      <c r="J26" s="839"/>
      <c r="K26" s="753"/>
    </row>
    <row r="27" spans="1:11" ht="18" customHeight="1">
      <c r="A27" s="329" t="s">
        <v>879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</row>
    <row r="28" spans="1:11" ht="12.75" customHeight="1">
      <c r="A28" s="330" t="s">
        <v>104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1:11" ht="12.75" customHeight="1">
      <c r="A29" s="329" t="s">
        <v>880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</row>
    <row r="30" spans="1:11" ht="12.75" customHeight="1">
      <c r="A30" s="330" t="s">
        <v>104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</row>
    <row r="31" spans="1:11" ht="12.75" customHeight="1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</row>
    <row r="32" spans="1:10" ht="12.75" customHeight="1">
      <c r="A32" s="331"/>
      <c r="B32" s="331"/>
      <c r="C32" s="330"/>
      <c r="D32" s="330"/>
      <c r="E32" s="330"/>
      <c r="F32" s="330" t="s">
        <v>106</v>
      </c>
      <c r="G32" s="330"/>
      <c r="H32" s="330"/>
      <c r="I32" s="330"/>
      <c r="J32" s="330"/>
    </row>
    <row r="33" spans="1:10" ht="26.25" customHeight="1">
      <c r="A33" s="331"/>
      <c r="B33" s="331"/>
      <c r="C33" s="332"/>
      <c r="D33" s="332"/>
      <c r="E33" s="330"/>
      <c r="F33" s="837" t="s">
        <v>107</v>
      </c>
      <c r="G33" s="837"/>
      <c r="H33" s="837"/>
      <c r="I33" s="837"/>
      <c r="J33" s="837"/>
    </row>
  </sheetData>
  <sheetProtection selectLockedCells="1" selectUnlockedCells="1"/>
  <mergeCells count="5">
    <mergeCell ref="F33:J33"/>
    <mergeCell ref="A1:B1"/>
    <mergeCell ref="A3:J3"/>
    <mergeCell ref="A24:G24"/>
    <mergeCell ref="A26:J26"/>
  </mergeCells>
  <printOptions horizontalCentered="1"/>
  <pageMargins left="0.35433070866141736" right="0.2755905511811024" top="0.7086614173228347" bottom="0.393700787401574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9" sqref="A39"/>
    </sheetView>
  </sheetViews>
  <sheetFormatPr defaultColWidth="11.57421875" defaultRowHeight="12.75" customHeight="1"/>
  <cols>
    <col min="1" max="1" width="6.140625" style="3" customWidth="1"/>
    <col min="2" max="2" width="31.8515625" style="3" customWidth="1"/>
    <col min="3" max="3" width="15.421875" style="3" customWidth="1"/>
    <col min="4" max="4" width="12.8515625" style="3" customWidth="1"/>
    <col min="5" max="5" width="8.851562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3" customHeight="1">
      <c r="A1" s="797"/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8" customHeight="1">
      <c r="A2" s="809" t="s">
        <v>949</v>
      </c>
      <c r="B2" s="809"/>
      <c r="C2" s="809"/>
      <c r="D2" s="809"/>
      <c r="E2" s="809"/>
      <c r="F2" s="809"/>
      <c r="G2" s="809"/>
      <c r="H2" s="809"/>
      <c r="I2" s="809"/>
      <c r="J2" s="809"/>
    </row>
    <row r="3" spans="1:1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0" customHeight="1">
      <c r="A4" s="800" t="s">
        <v>993</v>
      </c>
      <c r="B4" s="800"/>
      <c r="C4" s="800"/>
      <c r="D4" s="800"/>
      <c r="E4" s="800"/>
      <c r="F4" s="800"/>
      <c r="G4" s="800"/>
      <c r="H4" s="800"/>
      <c r="I4" s="800"/>
      <c r="J4" s="800"/>
    </row>
    <row r="5" spans="1:10" ht="27" customHeight="1">
      <c r="A5" s="78" t="s">
        <v>995</v>
      </c>
      <c r="B5" s="79" t="s">
        <v>996</v>
      </c>
      <c r="C5" s="11" t="s">
        <v>997</v>
      </c>
      <c r="D5" s="11" t="s">
        <v>998</v>
      </c>
      <c r="E5" s="79" t="s">
        <v>999</v>
      </c>
      <c r="F5" s="79" t="s">
        <v>1000</v>
      </c>
      <c r="G5" s="79" t="s">
        <v>1001</v>
      </c>
      <c r="H5" s="79" t="s">
        <v>371</v>
      </c>
      <c r="I5" s="79" t="s">
        <v>1003</v>
      </c>
      <c r="J5" s="80" t="s">
        <v>1004</v>
      </c>
    </row>
    <row r="6" spans="1:10" ht="17.25" customHeight="1">
      <c r="A6" s="653">
        <v>1</v>
      </c>
      <c r="B6" s="654" t="s">
        <v>409</v>
      </c>
      <c r="C6" s="655"/>
      <c r="D6" s="655"/>
      <c r="E6" s="656" t="s">
        <v>410</v>
      </c>
      <c r="F6" s="656">
        <v>4000</v>
      </c>
      <c r="G6" s="657"/>
      <c r="H6" s="658">
        <f>F6*G6</f>
        <v>0</v>
      </c>
      <c r="I6" s="659">
        <v>0.08</v>
      </c>
      <c r="J6" s="660">
        <f>H6*I6+H6</f>
        <v>0</v>
      </c>
    </row>
    <row r="7" spans="1:10" ht="17.25" customHeight="1">
      <c r="A7" s="661">
        <v>2</v>
      </c>
      <c r="B7" s="662" t="s">
        <v>411</v>
      </c>
      <c r="C7" s="663"/>
      <c r="D7" s="663"/>
      <c r="E7" s="664" t="s">
        <v>25</v>
      </c>
      <c r="F7" s="664">
        <v>16000</v>
      </c>
      <c r="G7" s="665"/>
      <c r="H7" s="666">
        <f aca="true" t="shared" si="0" ref="H7:H36">F7*G7</f>
        <v>0</v>
      </c>
      <c r="I7" s="667">
        <v>0.08</v>
      </c>
      <c r="J7" s="668">
        <f aca="true" t="shared" si="1" ref="J7:J36">H7*I7+H7</f>
        <v>0</v>
      </c>
    </row>
    <row r="8" spans="1:10" ht="17.25" customHeight="1">
      <c r="A8" s="661">
        <v>3</v>
      </c>
      <c r="B8" s="662" t="s">
        <v>412</v>
      </c>
      <c r="C8" s="663"/>
      <c r="D8" s="663"/>
      <c r="E8" s="664" t="s">
        <v>25</v>
      </c>
      <c r="F8" s="664">
        <v>6000</v>
      </c>
      <c r="G8" s="665"/>
      <c r="H8" s="666">
        <f t="shared" si="0"/>
        <v>0</v>
      </c>
      <c r="I8" s="667">
        <v>0.08</v>
      </c>
      <c r="J8" s="668">
        <f t="shared" si="1"/>
        <v>0</v>
      </c>
    </row>
    <row r="9" spans="1:10" ht="17.25" customHeight="1">
      <c r="A9" s="661">
        <v>4</v>
      </c>
      <c r="B9" s="662" t="s">
        <v>413</v>
      </c>
      <c r="C9" s="663"/>
      <c r="D9" s="663"/>
      <c r="E9" s="664" t="s">
        <v>25</v>
      </c>
      <c r="F9" s="664">
        <v>200</v>
      </c>
      <c r="G9" s="665"/>
      <c r="H9" s="666">
        <f t="shared" si="0"/>
        <v>0</v>
      </c>
      <c r="I9" s="667">
        <v>0.08</v>
      </c>
      <c r="J9" s="668">
        <f t="shared" si="1"/>
        <v>0</v>
      </c>
    </row>
    <row r="10" spans="1:10" ht="17.25" customHeight="1">
      <c r="A10" s="661">
        <v>5</v>
      </c>
      <c r="B10" s="662" t="s">
        <v>414</v>
      </c>
      <c r="C10" s="663"/>
      <c r="D10" s="663"/>
      <c r="E10" s="664" t="s">
        <v>25</v>
      </c>
      <c r="F10" s="664">
        <v>300</v>
      </c>
      <c r="G10" s="665"/>
      <c r="H10" s="666">
        <f t="shared" si="0"/>
        <v>0</v>
      </c>
      <c r="I10" s="667">
        <v>0.08</v>
      </c>
      <c r="J10" s="668">
        <f t="shared" si="1"/>
        <v>0</v>
      </c>
    </row>
    <row r="11" spans="1:10" ht="17.25" customHeight="1">
      <c r="A11" s="669">
        <v>6</v>
      </c>
      <c r="B11" s="670" t="s">
        <v>415</v>
      </c>
      <c r="C11" s="671"/>
      <c r="D11" s="671"/>
      <c r="E11" s="672" t="s">
        <v>25</v>
      </c>
      <c r="F11" s="672">
        <v>100</v>
      </c>
      <c r="G11" s="673"/>
      <c r="H11" s="674">
        <f t="shared" si="0"/>
        <v>0</v>
      </c>
      <c r="I11" s="675">
        <v>0.08</v>
      </c>
      <c r="J11" s="676">
        <f t="shared" si="1"/>
        <v>0</v>
      </c>
    </row>
    <row r="12" spans="1:10" ht="17.25" customHeight="1">
      <c r="A12" s="661">
        <v>7</v>
      </c>
      <c r="B12" s="662" t="s">
        <v>416</v>
      </c>
      <c r="C12" s="663"/>
      <c r="D12" s="663"/>
      <c r="E12" s="664" t="s">
        <v>25</v>
      </c>
      <c r="F12" s="664">
        <v>5000</v>
      </c>
      <c r="G12" s="665"/>
      <c r="H12" s="666">
        <f t="shared" si="0"/>
        <v>0</v>
      </c>
      <c r="I12" s="667">
        <v>0.08</v>
      </c>
      <c r="J12" s="668">
        <f t="shared" si="1"/>
        <v>0</v>
      </c>
    </row>
    <row r="13" spans="1:10" ht="17.25" customHeight="1">
      <c r="A13" s="661">
        <v>8</v>
      </c>
      <c r="B13" s="662" t="s">
        <v>417</v>
      </c>
      <c r="C13" s="663"/>
      <c r="D13" s="663"/>
      <c r="E13" s="664" t="s">
        <v>25</v>
      </c>
      <c r="F13" s="664">
        <v>400</v>
      </c>
      <c r="G13" s="665"/>
      <c r="H13" s="666">
        <f t="shared" si="0"/>
        <v>0</v>
      </c>
      <c r="I13" s="667">
        <v>0.08</v>
      </c>
      <c r="J13" s="668">
        <f t="shared" si="1"/>
        <v>0</v>
      </c>
    </row>
    <row r="14" spans="1:10" ht="17.25" customHeight="1">
      <c r="A14" s="661">
        <v>9</v>
      </c>
      <c r="B14" s="662" t="s">
        <v>418</v>
      </c>
      <c r="C14" s="663"/>
      <c r="D14" s="663"/>
      <c r="E14" s="664" t="s">
        <v>1036</v>
      </c>
      <c r="F14" s="664">
        <v>150</v>
      </c>
      <c r="G14" s="665"/>
      <c r="H14" s="666">
        <f t="shared" si="0"/>
        <v>0</v>
      </c>
      <c r="I14" s="667">
        <v>0.08</v>
      </c>
      <c r="J14" s="668">
        <f t="shared" si="1"/>
        <v>0</v>
      </c>
    </row>
    <row r="15" spans="1:10" ht="17.25" customHeight="1">
      <c r="A15" s="661">
        <v>10</v>
      </c>
      <c r="B15" s="662" t="s">
        <v>419</v>
      </c>
      <c r="C15" s="663"/>
      <c r="D15" s="663"/>
      <c r="E15" s="664" t="s">
        <v>1036</v>
      </c>
      <c r="F15" s="664">
        <v>10</v>
      </c>
      <c r="G15" s="665"/>
      <c r="H15" s="666">
        <f t="shared" si="0"/>
        <v>0</v>
      </c>
      <c r="I15" s="667">
        <v>0.08</v>
      </c>
      <c r="J15" s="668">
        <f t="shared" si="1"/>
        <v>0</v>
      </c>
    </row>
    <row r="16" spans="1:10" ht="17.25" customHeight="1">
      <c r="A16" s="661">
        <v>11</v>
      </c>
      <c r="B16" s="662" t="s">
        <v>420</v>
      </c>
      <c r="C16" s="663"/>
      <c r="D16" s="663"/>
      <c r="E16" s="664" t="s">
        <v>25</v>
      </c>
      <c r="F16" s="664">
        <v>10000</v>
      </c>
      <c r="G16" s="665"/>
      <c r="H16" s="666">
        <f t="shared" si="0"/>
        <v>0</v>
      </c>
      <c r="I16" s="667">
        <v>0.08</v>
      </c>
      <c r="J16" s="668">
        <f t="shared" si="1"/>
        <v>0</v>
      </c>
    </row>
    <row r="17" spans="1:10" ht="17.25" customHeight="1">
      <c r="A17" s="661">
        <v>12</v>
      </c>
      <c r="B17" s="662" t="s">
        <v>421</v>
      </c>
      <c r="C17" s="663"/>
      <c r="D17" s="663"/>
      <c r="E17" s="664" t="s">
        <v>25</v>
      </c>
      <c r="F17" s="664">
        <v>2000</v>
      </c>
      <c r="G17" s="665"/>
      <c r="H17" s="666">
        <f t="shared" si="0"/>
        <v>0</v>
      </c>
      <c r="I17" s="667">
        <v>0.08</v>
      </c>
      <c r="J17" s="668">
        <f t="shared" si="1"/>
        <v>0</v>
      </c>
    </row>
    <row r="18" spans="1:10" ht="24" customHeight="1">
      <c r="A18" s="661">
        <v>13</v>
      </c>
      <c r="B18" s="662" t="s">
        <v>422</v>
      </c>
      <c r="C18" s="663"/>
      <c r="D18" s="663"/>
      <c r="E18" s="664" t="s">
        <v>1036</v>
      </c>
      <c r="F18" s="664">
        <v>150</v>
      </c>
      <c r="G18" s="665"/>
      <c r="H18" s="666">
        <f t="shared" si="0"/>
        <v>0</v>
      </c>
      <c r="I18" s="667">
        <v>0.08</v>
      </c>
      <c r="J18" s="668">
        <f t="shared" si="1"/>
        <v>0</v>
      </c>
    </row>
    <row r="19" spans="1:10" ht="18" customHeight="1">
      <c r="A19" s="661">
        <v>14</v>
      </c>
      <c r="B19" s="662" t="s">
        <v>423</v>
      </c>
      <c r="C19" s="663"/>
      <c r="D19" s="663"/>
      <c r="E19" s="664" t="s">
        <v>25</v>
      </c>
      <c r="F19" s="664">
        <v>500</v>
      </c>
      <c r="G19" s="665"/>
      <c r="H19" s="666">
        <f>F19*G19</f>
        <v>0</v>
      </c>
      <c r="I19" s="667">
        <v>0.08</v>
      </c>
      <c r="J19" s="668">
        <f t="shared" si="1"/>
        <v>0</v>
      </c>
    </row>
    <row r="20" spans="1:10" ht="18" customHeight="1">
      <c r="A20" s="661">
        <v>15</v>
      </c>
      <c r="B20" s="662" t="s">
        <v>424</v>
      </c>
      <c r="C20" s="663"/>
      <c r="D20" s="663"/>
      <c r="E20" s="664" t="s">
        <v>25</v>
      </c>
      <c r="F20" s="664">
        <v>500</v>
      </c>
      <c r="G20" s="665"/>
      <c r="H20" s="666">
        <f t="shared" si="0"/>
        <v>0</v>
      </c>
      <c r="I20" s="667">
        <v>0.08</v>
      </c>
      <c r="J20" s="668">
        <f t="shared" si="1"/>
        <v>0</v>
      </c>
    </row>
    <row r="21" spans="1:10" ht="18" customHeight="1">
      <c r="A21" s="661">
        <v>16</v>
      </c>
      <c r="B21" s="662" t="s">
        <v>425</v>
      </c>
      <c r="C21" s="663"/>
      <c r="D21" s="663"/>
      <c r="E21" s="664" t="s">
        <v>25</v>
      </c>
      <c r="F21" s="664">
        <v>200</v>
      </c>
      <c r="G21" s="665"/>
      <c r="H21" s="666">
        <f t="shared" si="0"/>
        <v>0</v>
      </c>
      <c r="I21" s="667">
        <v>0.08</v>
      </c>
      <c r="J21" s="668">
        <f t="shared" si="1"/>
        <v>0</v>
      </c>
    </row>
    <row r="22" spans="1:10" ht="18" customHeight="1">
      <c r="A22" s="661">
        <v>17</v>
      </c>
      <c r="B22" s="662" t="s">
        <v>426</v>
      </c>
      <c r="C22" s="663"/>
      <c r="D22" s="663"/>
      <c r="E22" s="664" t="s">
        <v>25</v>
      </c>
      <c r="F22" s="664">
        <v>500</v>
      </c>
      <c r="G22" s="665"/>
      <c r="H22" s="666">
        <f t="shared" si="0"/>
        <v>0</v>
      </c>
      <c r="I22" s="667">
        <v>0.08</v>
      </c>
      <c r="J22" s="668">
        <f t="shared" si="1"/>
        <v>0</v>
      </c>
    </row>
    <row r="23" spans="1:10" ht="18" customHeight="1">
      <c r="A23" s="661">
        <v>18</v>
      </c>
      <c r="B23" s="662" t="s">
        <v>427</v>
      </c>
      <c r="C23" s="663"/>
      <c r="D23" s="663"/>
      <c r="E23" s="664" t="s">
        <v>25</v>
      </c>
      <c r="F23" s="664">
        <v>200</v>
      </c>
      <c r="G23" s="665"/>
      <c r="H23" s="666">
        <f t="shared" si="0"/>
        <v>0</v>
      </c>
      <c r="I23" s="667">
        <v>0.08</v>
      </c>
      <c r="J23" s="668">
        <f t="shared" si="1"/>
        <v>0</v>
      </c>
    </row>
    <row r="24" spans="1:10" ht="36" customHeight="1">
      <c r="A24" s="661">
        <v>19</v>
      </c>
      <c r="B24" s="662" t="s">
        <v>428</v>
      </c>
      <c r="C24" s="663"/>
      <c r="D24" s="663"/>
      <c r="E24" s="664" t="s">
        <v>25</v>
      </c>
      <c r="F24" s="664">
        <v>100</v>
      </c>
      <c r="G24" s="665"/>
      <c r="H24" s="666">
        <f t="shared" si="0"/>
        <v>0</v>
      </c>
      <c r="I24" s="667">
        <v>0.08</v>
      </c>
      <c r="J24" s="668">
        <f t="shared" si="1"/>
        <v>0</v>
      </c>
    </row>
    <row r="25" spans="1:10" ht="26.25" customHeight="1">
      <c r="A25" s="661">
        <v>20</v>
      </c>
      <c r="B25" s="662" t="s">
        <v>429</v>
      </c>
      <c r="C25" s="663"/>
      <c r="D25" s="663"/>
      <c r="E25" s="664" t="s">
        <v>25</v>
      </c>
      <c r="F25" s="664">
        <v>100</v>
      </c>
      <c r="G25" s="665"/>
      <c r="H25" s="666">
        <f t="shared" si="0"/>
        <v>0</v>
      </c>
      <c r="I25" s="667">
        <v>0.08</v>
      </c>
      <c r="J25" s="668">
        <f t="shared" si="1"/>
        <v>0</v>
      </c>
    </row>
    <row r="26" spans="1:10" ht="24" customHeight="1">
      <c r="A26" s="661">
        <v>21</v>
      </c>
      <c r="B26" s="662" t="s">
        <v>430</v>
      </c>
      <c r="C26" s="663"/>
      <c r="D26" s="663"/>
      <c r="E26" s="664" t="s">
        <v>25</v>
      </c>
      <c r="F26" s="664">
        <v>100</v>
      </c>
      <c r="G26" s="665"/>
      <c r="H26" s="666">
        <f t="shared" si="0"/>
        <v>0</v>
      </c>
      <c r="I26" s="667">
        <v>0.08</v>
      </c>
      <c r="J26" s="668">
        <f t="shared" si="1"/>
        <v>0</v>
      </c>
    </row>
    <row r="27" spans="1:10" ht="38.25" customHeight="1">
      <c r="A27" s="661">
        <v>22</v>
      </c>
      <c r="B27" s="662" t="s">
        <v>431</v>
      </c>
      <c r="C27" s="663"/>
      <c r="D27" s="663"/>
      <c r="E27" s="664" t="s">
        <v>25</v>
      </c>
      <c r="F27" s="664">
        <v>50</v>
      </c>
      <c r="G27" s="665"/>
      <c r="H27" s="666">
        <f>F27*G27</f>
        <v>0</v>
      </c>
      <c r="I27" s="667">
        <v>0.08</v>
      </c>
      <c r="J27" s="668">
        <f t="shared" si="1"/>
        <v>0</v>
      </c>
    </row>
    <row r="28" spans="1:10" ht="36" customHeight="1">
      <c r="A28" s="661">
        <v>23</v>
      </c>
      <c r="B28" s="662" t="s">
        <v>432</v>
      </c>
      <c r="C28" s="663"/>
      <c r="D28" s="663"/>
      <c r="E28" s="664" t="s">
        <v>25</v>
      </c>
      <c r="F28" s="664">
        <v>50</v>
      </c>
      <c r="G28" s="665"/>
      <c r="H28" s="666">
        <f t="shared" si="0"/>
        <v>0</v>
      </c>
      <c r="I28" s="667">
        <v>0.08</v>
      </c>
      <c r="J28" s="668">
        <f t="shared" si="1"/>
        <v>0</v>
      </c>
    </row>
    <row r="29" spans="1:10" ht="48" customHeight="1">
      <c r="A29" s="661">
        <v>24</v>
      </c>
      <c r="B29" s="662" t="s">
        <v>433</v>
      </c>
      <c r="C29" s="663"/>
      <c r="D29" s="663"/>
      <c r="E29" s="664" t="s">
        <v>25</v>
      </c>
      <c r="F29" s="664">
        <v>50</v>
      </c>
      <c r="G29" s="665"/>
      <c r="H29" s="666">
        <f t="shared" si="0"/>
        <v>0</v>
      </c>
      <c r="I29" s="667">
        <v>0.08</v>
      </c>
      <c r="J29" s="668">
        <f t="shared" si="1"/>
        <v>0</v>
      </c>
    </row>
    <row r="30" spans="1:10" ht="45.75" customHeight="1">
      <c r="A30" s="661">
        <v>25</v>
      </c>
      <c r="B30" s="662" t="s">
        <v>935</v>
      </c>
      <c r="C30" s="663"/>
      <c r="D30" s="663"/>
      <c r="E30" s="664" t="s">
        <v>25</v>
      </c>
      <c r="F30" s="664">
        <v>50</v>
      </c>
      <c r="G30" s="665"/>
      <c r="H30" s="666">
        <f t="shared" si="0"/>
        <v>0</v>
      </c>
      <c r="I30" s="667">
        <v>0.08</v>
      </c>
      <c r="J30" s="668">
        <f t="shared" si="1"/>
        <v>0</v>
      </c>
    </row>
    <row r="31" spans="1:10" ht="36" customHeight="1">
      <c r="A31" s="661">
        <v>26</v>
      </c>
      <c r="B31" s="662" t="s">
        <v>434</v>
      </c>
      <c r="C31" s="663"/>
      <c r="D31" s="663"/>
      <c r="E31" s="664" t="s">
        <v>25</v>
      </c>
      <c r="F31" s="664">
        <v>50</v>
      </c>
      <c r="G31" s="665"/>
      <c r="H31" s="666">
        <f t="shared" si="0"/>
        <v>0</v>
      </c>
      <c r="I31" s="667">
        <v>0.08</v>
      </c>
      <c r="J31" s="668">
        <f t="shared" si="1"/>
        <v>0</v>
      </c>
    </row>
    <row r="32" spans="1:10" ht="46.5" customHeight="1">
      <c r="A32" s="661">
        <v>27</v>
      </c>
      <c r="B32" s="662" t="s">
        <v>435</v>
      </c>
      <c r="C32" s="663"/>
      <c r="D32" s="663"/>
      <c r="E32" s="664" t="s">
        <v>25</v>
      </c>
      <c r="F32" s="664">
        <v>50</v>
      </c>
      <c r="G32" s="665"/>
      <c r="H32" s="666">
        <f t="shared" si="0"/>
        <v>0</v>
      </c>
      <c r="I32" s="667">
        <v>0.08</v>
      </c>
      <c r="J32" s="668">
        <f t="shared" si="1"/>
        <v>0</v>
      </c>
    </row>
    <row r="33" spans="1:10" ht="26.25" customHeight="1">
      <c r="A33" s="661">
        <v>28</v>
      </c>
      <c r="B33" s="662" t="s">
        <v>961</v>
      </c>
      <c r="C33" s="663"/>
      <c r="D33" s="663"/>
      <c r="E33" s="664" t="s">
        <v>1036</v>
      </c>
      <c r="F33" s="664">
        <v>20</v>
      </c>
      <c r="G33" s="665"/>
      <c r="H33" s="666">
        <f t="shared" si="0"/>
        <v>0</v>
      </c>
      <c r="I33" s="667">
        <v>0.08</v>
      </c>
      <c r="J33" s="668">
        <f t="shared" si="1"/>
        <v>0</v>
      </c>
    </row>
    <row r="34" spans="1:10" ht="18" customHeight="1">
      <c r="A34" s="661">
        <v>29</v>
      </c>
      <c r="B34" s="678" t="s">
        <v>108</v>
      </c>
      <c r="C34" s="663"/>
      <c r="D34" s="663"/>
      <c r="E34" s="664" t="s">
        <v>1036</v>
      </c>
      <c r="F34" s="664">
        <v>5</v>
      </c>
      <c r="G34" s="665"/>
      <c r="H34" s="666">
        <f t="shared" si="0"/>
        <v>0</v>
      </c>
      <c r="I34" s="667">
        <v>0.08</v>
      </c>
      <c r="J34" s="668">
        <f t="shared" si="1"/>
        <v>0</v>
      </c>
    </row>
    <row r="35" spans="1:10" ht="18" customHeight="1">
      <c r="A35" s="661">
        <v>30</v>
      </c>
      <c r="B35" s="662" t="s">
        <v>109</v>
      </c>
      <c r="C35" s="663"/>
      <c r="D35" s="663"/>
      <c r="E35" s="664" t="s">
        <v>1036</v>
      </c>
      <c r="F35" s="664">
        <v>30</v>
      </c>
      <c r="G35" s="665"/>
      <c r="H35" s="666">
        <f t="shared" si="0"/>
        <v>0</v>
      </c>
      <c r="I35" s="667">
        <v>0.08</v>
      </c>
      <c r="J35" s="668">
        <f t="shared" si="1"/>
        <v>0</v>
      </c>
    </row>
    <row r="36" spans="1:10" ht="18" customHeight="1">
      <c r="A36" s="268">
        <v>31</v>
      </c>
      <c r="B36" s="677" t="s">
        <v>962</v>
      </c>
      <c r="C36" s="86"/>
      <c r="D36" s="86"/>
      <c r="E36" s="649" t="s">
        <v>1036</v>
      </c>
      <c r="F36" s="649">
        <v>30</v>
      </c>
      <c r="G36" s="650"/>
      <c r="H36" s="272">
        <f t="shared" si="0"/>
        <v>0</v>
      </c>
      <c r="I36" s="651">
        <v>0.08</v>
      </c>
      <c r="J36" s="652">
        <f t="shared" si="1"/>
        <v>0</v>
      </c>
    </row>
    <row r="37" spans="1:10" ht="18" customHeight="1">
      <c r="A37" s="795" t="s">
        <v>102</v>
      </c>
      <c r="B37" s="795"/>
      <c r="C37" s="795"/>
      <c r="D37" s="795"/>
      <c r="E37" s="795"/>
      <c r="F37" s="795"/>
      <c r="G37" s="795"/>
      <c r="H37" s="51">
        <f>SUM(H6:H36)</f>
        <v>0</v>
      </c>
      <c r="I37" s="124"/>
      <c r="J37" s="53">
        <f>SUM(J6:J36)</f>
        <v>0</v>
      </c>
    </row>
    <row r="38" ht="3.75" customHeight="1"/>
    <row r="39" ht="12.75" customHeight="1">
      <c r="A39" t="s">
        <v>963</v>
      </c>
    </row>
    <row r="40" ht="29.25" customHeight="1">
      <c r="A40" s="56" t="s">
        <v>950</v>
      </c>
    </row>
    <row r="41" ht="19.5" customHeight="1">
      <c r="A41" s="3" t="s">
        <v>104</v>
      </c>
    </row>
    <row r="42" ht="19.5" customHeight="1">
      <c r="A42" s="56" t="s">
        <v>951</v>
      </c>
    </row>
    <row r="43" ht="19.5" customHeight="1">
      <c r="A43" s="3" t="s">
        <v>104</v>
      </c>
    </row>
    <row r="45" ht="16.5" customHeight="1">
      <c r="G45" s="3" t="s">
        <v>106</v>
      </c>
    </row>
    <row r="46" spans="7:10" ht="25.5" customHeight="1">
      <c r="G46" s="777" t="s">
        <v>107</v>
      </c>
      <c r="H46" s="777"/>
      <c r="I46" s="777"/>
      <c r="J46" s="777"/>
    </row>
    <row r="48" ht="12.75" customHeight="1">
      <c r="A48" s="125"/>
    </row>
    <row r="49" ht="13.5" customHeight="1">
      <c r="A49" s="126" t="s">
        <v>437</v>
      </c>
    </row>
  </sheetData>
  <sheetProtection selectLockedCells="1" selectUnlockedCells="1"/>
  <mergeCells count="5">
    <mergeCell ref="G46:J46"/>
    <mergeCell ref="A1:J1"/>
    <mergeCell ref="A2:J2"/>
    <mergeCell ref="A4:J4"/>
    <mergeCell ref="A37:G37"/>
  </mergeCells>
  <printOptions horizontalCentered="1"/>
  <pageMargins left="0.2755905511811024" right="0.2755905511811024" top="0.58" bottom="0.55" header="0.34" footer="0.3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230" customWidth="1"/>
    <col min="2" max="2" width="54.7109375" style="230" customWidth="1"/>
    <col min="3" max="3" width="9.8515625" style="230" customWidth="1"/>
    <col min="4" max="7" width="8.8515625" style="230" customWidth="1"/>
    <col min="8" max="8" width="11.00390625" style="230" customWidth="1"/>
    <col min="9" max="9" width="8.8515625" style="230" customWidth="1"/>
    <col min="10" max="10" width="11.28125" style="230" customWidth="1"/>
    <col min="11" max="11" width="4.140625" style="230" customWidth="1"/>
    <col min="12" max="16384" width="8.8515625" style="230" customWidth="1"/>
  </cols>
  <sheetData>
    <row r="1" spans="1:2" ht="12.75" customHeight="1">
      <c r="A1" s="356" t="s">
        <v>884</v>
      </c>
      <c r="B1" s="357"/>
    </row>
    <row r="2" ht="21.75" customHeight="1">
      <c r="A2" s="358" t="s">
        <v>489</v>
      </c>
    </row>
    <row r="3" spans="1:10" ht="36" customHeight="1">
      <c r="A3" s="359" t="s">
        <v>377</v>
      </c>
      <c r="B3" s="360" t="s">
        <v>996</v>
      </c>
      <c r="C3" s="360" t="s">
        <v>997</v>
      </c>
      <c r="D3" s="360" t="s">
        <v>998</v>
      </c>
      <c r="E3" s="361" t="s">
        <v>999</v>
      </c>
      <c r="F3" s="361" t="s">
        <v>1000</v>
      </c>
      <c r="G3" s="360" t="s">
        <v>1001</v>
      </c>
      <c r="H3" s="360" t="s">
        <v>371</v>
      </c>
      <c r="I3" s="360" t="s">
        <v>1003</v>
      </c>
      <c r="J3" s="362" t="s">
        <v>1004</v>
      </c>
    </row>
    <row r="4" spans="1:10" ht="16.5" customHeight="1">
      <c r="A4" s="363">
        <v>1</v>
      </c>
      <c r="B4" s="364" t="s">
        <v>885</v>
      </c>
      <c r="C4" s="365"/>
      <c r="D4" s="365"/>
      <c r="E4" s="366" t="s">
        <v>1036</v>
      </c>
      <c r="F4" s="366">
        <v>50</v>
      </c>
      <c r="G4" s="367"/>
      <c r="H4" s="368">
        <f aca="true" t="shared" si="0" ref="H4:H18">F4*G4</f>
        <v>0</v>
      </c>
      <c r="I4" s="369">
        <v>0.08</v>
      </c>
      <c r="J4" s="370">
        <f aca="true" t="shared" si="1" ref="J4:J18">H4*I4+H4</f>
        <v>0</v>
      </c>
    </row>
    <row r="5" spans="1:10" ht="16.5" customHeight="1">
      <c r="A5" s="371">
        <v>2</v>
      </c>
      <c r="B5" s="372" t="s">
        <v>886</v>
      </c>
      <c r="C5" s="373"/>
      <c r="D5" s="373"/>
      <c r="E5" s="374" t="s">
        <v>1036</v>
      </c>
      <c r="F5" s="374">
        <v>50</v>
      </c>
      <c r="G5" s="375"/>
      <c r="H5" s="368">
        <f t="shared" si="0"/>
        <v>0</v>
      </c>
      <c r="I5" s="369">
        <v>0.08</v>
      </c>
      <c r="J5" s="370">
        <f t="shared" si="1"/>
        <v>0</v>
      </c>
    </row>
    <row r="6" spans="1:10" ht="26.25" customHeight="1">
      <c r="A6" s="371">
        <v>3</v>
      </c>
      <c r="B6" s="372" t="s">
        <v>887</v>
      </c>
      <c r="C6" s="373"/>
      <c r="D6" s="373"/>
      <c r="E6" s="374" t="s">
        <v>1036</v>
      </c>
      <c r="F6" s="374">
        <v>350</v>
      </c>
      <c r="G6" s="375"/>
      <c r="H6" s="368">
        <f t="shared" si="0"/>
        <v>0</v>
      </c>
      <c r="I6" s="369">
        <v>0.08</v>
      </c>
      <c r="J6" s="370">
        <f t="shared" si="1"/>
        <v>0</v>
      </c>
    </row>
    <row r="7" spans="1:10" ht="31.5" customHeight="1">
      <c r="A7" s="371">
        <v>4</v>
      </c>
      <c r="B7" s="372" t="s">
        <v>888</v>
      </c>
      <c r="C7" s="373"/>
      <c r="D7" s="373"/>
      <c r="E7" s="374" t="s">
        <v>1036</v>
      </c>
      <c r="F7" s="374">
        <v>40</v>
      </c>
      <c r="G7" s="375"/>
      <c r="H7" s="368">
        <f t="shared" si="0"/>
        <v>0</v>
      </c>
      <c r="I7" s="369">
        <v>0.08</v>
      </c>
      <c r="J7" s="370">
        <f t="shared" si="1"/>
        <v>0</v>
      </c>
    </row>
    <row r="8" spans="1:10" ht="43.5" customHeight="1">
      <c r="A8" s="371">
        <v>5</v>
      </c>
      <c r="B8" s="372" t="s">
        <v>889</v>
      </c>
      <c r="C8" s="373"/>
      <c r="D8" s="373"/>
      <c r="E8" s="374" t="s">
        <v>1036</v>
      </c>
      <c r="F8" s="374">
        <v>20</v>
      </c>
      <c r="G8" s="375"/>
      <c r="H8" s="368">
        <f t="shared" si="0"/>
        <v>0</v>
      </c>
      <c r="I8" s="369">
        <v>0.08</v>
      </c>
      <c r="J8" s="370">
        <f t="shared" si="1"/>
        <v>0</v>
      </c>
    </row>
    <row r="9" spans="1:10" ht="43.5" customHeight="1">
      <c r="A9" s="371">
        <v>6</v>
      </c>
      <c r="B9" s="372" t="s">
        <v>890</v>
      </c>
      <c r="C9" s="376"/>
      <c r="D9" s="376"/>
      <c r="E9" s="374" t="s">
        <v>1036</v>
      </c>
      <c r="F9" s="374">
        <v>20</v>
      </c>
      <c r="G9" s="375"/>
      <c r="H9" s="368">
        <f t="shared" si="0"/>
        <v>0</v>
      </c>
      <c r="I9" s="369">
        <v>0.08</v>
      </c>
      <c r="J9" s="370">
        <f t="shared" si="1"/>
        <v>0</v>
      </c>
    </row>
    <row r="10" spans="1:10" ht="43.5" customHeight="1">
      <c r="A10" s="371">
        <v>7</v>
      </c>
      <c r="B10" s="372" t="s">
        <v>891</v>
      </c>
      <c r="C10" s="373"/>
      <c r="D10" s="373"/>
      <c r="E10" s="374" t="s">
        <v>1036</v>
      </c>
      <c r="F10" s="374">
        <v>20</v>
      </c>
      <c r="G10" s="375"/>
      <c r="H10" s="368">
        <f t="shared" si="0"/>
        <v>0</v>
      </c>
      <c r="I10" s="369">
        <v>0.08</v>
      </c>
      <c r="J10" s="370">
        <f t="shared" si="1"/>
        <v>0</v>
      </c>
    </row>
    <row r="11" spans="1:10" ht="43.5" customHeight="1">
      <c r="A11" s="371">
        <v>8</v>
      </c>
      <c r="B11" s="372" t="s">
        <v>892</v>
      </c>
      <c r="C11" s="373"/>
      <c r="D11" s="373"/>
      <c r="E11" s="374" t="s">
        <v>1036</v>
      </c>
      <c r="F11" s="374">
        <v>350</v>
      </c>
      <c r="G11" s="375"/>
      <c r="H11" s="368">
        <f t="shared" si="0"/>
        <v>0</v>
      </c>
      <c r="I11" s="369">
        <v>0.08</v>
      </c>
      <c r="J11" s="370">
        <f t="shared" si="1"/>
        <v>0</v>
      </c>
    </row>
    <row r="12" spans="1:10" ht="43.5" customHeight="1">
      <c r="A12" s="371">
        <v>9</v>
      </c>
      <c r="B12" s="372" t="s">
        <v>893</v>
      </c>
      <c r="C12" s="373"/>
      <c r="D12" s="373"/>
      <c r="E12" s="374" t="s">
        <v>1036</v>
      </c>
      <c r="F12" s="374">
        <v>40</v>
      </c>
      <c r="G12" s="375"/>
      <c r="H12" s="368">
        <f t="shared" si="0"/>
        <v>0</v>
      </c>
      <c r="I12" s="369">
        <v>0.08</v>
      </c>
      <c r="J12" s="370">
        <f t="shared" si="1"/>
        <v>0</v>
      </c>
    </row>
    <row r="13" spans="1:10" ht="43.5" customHeight="1">
      <c r="A13" s="371">
        <v>10</v>
      </c>
      <c r="B13" s="372" t="s">
        <v>894</v>
      </c>
      <c r="C13" s="373"/>
      <c r="D13" s="373"/>
      <c r="E13" s="374" t="s">
        <v>1036</v>
      </c>
      <c r="F13" s="374">
        <v>50</v>
      </c>
      <c r="G13" s="375"/>
      <c r="H13" s="368">
        <f t="shared" si="0"/>
        <v>0</v>
      </c>
      <c r="I13" s="369">
        <v>0.08</v>
      </c>
      <c r="J13" s="370">
        <f t="shared" si="1"/>
        <v>0</v>
      </c>
    </row>
    <row r="14" spans="1:10" ht="43.5" customHeight="1">
      <c r="A14" s="371">
        <v>11</v>
      </c>
      <c r="B14" s="372" t="s">
        <v>895</v>
      </c>
      <c r="C14" s="373"/>
      <c r="D14" s="373"/>
      <c r="E14" s="374" t="s">
        <v>1036</v>
      </c>
      <c r="F14" s="374">
        <v>20</v>
      </c>
      <c r="G14" s="375"/>
      <c r="H14" s="368">
        <f t="shared" si="0"/>
        <v>0</v>
      </c>
      <c r="I14" s="369">
        <v>0.08</v>
      </c>
      <c r="J14" s="370">
        <f t="shared" si="1"/>
        <v>0</v>
      </c>
    </row>
    <row r="15" spans="1:10" ht="45.75" customHeight="1">
      <c r="A15" s="371">
        <v>12</v>
      </c>
      <c r="B15" s="372" t="s">
        <v>896</v>
      </c>
      <c r="C15" s="373"/>
      <c r="D15" s="373"/>
      <c r="E15" s="374" t="s">
        <v>1036</v>
      </c>
      <c r="F15" s="374">
        <v>1100</v>
      </c>
      <c r="G15" s="375"/>
      <c r="H15" s="368">
        <f t="shared" si="0"/>
        <v>0</v>
      </c>
      <c r="I15" s="369">
        <v>0.08</v>
      </c>
      <c r="J15" s="370">
        <f t="shared" si="1"/>
        <v>0</v>
      </c>
    </row>
    <row r="16" spans="1:10" ht="49.5" customHeight="1">
      <c r="A16" s="371">
        <v>13</v>
      </c>
      <c r="B16" s="372" t="s">
        <v>897</v>
      </c>
      <c r="C16" s="373"/>
      <c r="D16" s="373"/>
      <c r="E16" s="374" t="s">
        <v>1036</v>
      </c>
      <c r="F16" s="374">
        <v>650</v>
      </c>
      <c r="G16" s="375"/>
      <c r="H16" s="368">
        <f t="shared" si="0"/>
        <v>0</v>
      </c>
      <c r="I16" s="369">
        <v>0.08</v>
      </c>
      <c r="J16" s="370">
        <f t="shared" si="1"/>
        <v>0</v>
      </c>
    </row>
    <row r="17" spans="1:10" ht="102" customHeight="1">
      <c r="A17" s="371">
        <v>14</v>
      </c>
      <c r="B17" s="372" t="s">
        <v>898</v>
      </c>
      <c r="C17" s="373"/>
      <c r="D17" s="373"/>
      <c r="E17" s="374" t="s">
        <v>25</v>
      </c>
      <c r="F17" s="374">
        <v>50</v>
      </c>
      <c r="G17" s="375"/>
      <c r="H17" s="368">
        <f t="shared" si="0"/>
        <v>0</v>
      </c>
      <c r="I17" s="369">
        <v>0.05</v>
      </c>
      <c r="J17" s="370">
        <f t="shared" si="1"/>
        <v>0</v>
      </c>
    </row>
    <row r="18" spans="1:10" ht="105.75" customHeight="1">
      <c r="A18" s="377">
        <v>15</v>
      </c>
      <c r="B18" s="378" t="s">
        <v>899</v>
      </c>
      <c r="C18" s="379"/>
      <c r="D18" s="379"/>
      <c r="E18" s="380" t="s">
        <v>25</v>
      </c>
      <c r="F18" s="380">
        <v>50</v>
      </c>
      <c r="G18" s="381"/>
      <c r="H18" s="368">
        <f t="shared" si="0"/>
        <v>0</v>
      </c>
      <c r="I18" s="382">
        <v>0.05</v>
      </c>
      <c r="J18" s="370">
        <f t="shared" si="1"/>
        <v>0</v>
      </c>
    </row>
    <row r="19" spans="1:10" ht="15.75" customHeight="1">
      <c r="A19" s="383"/>
      <c r="B19" s="384" t="s">
        <v>102</v>
      </c>
      <c r="C19" s="384"/>
      <c r="D19" s="384"/>
      <c r="E19" s="385"/>
      <c r="F19" s="386"/>
      <c r="G19" s="387"/>
      <c r="H19" s="388">
        <f>SUM(H4:H18)</f>
        <v>0</v>
      </c>
      <c r="I19" s="388"/>
      <c r="J19" s="389">
        <f>SUM(J4:J18)</f>
        <v>0</v>
      </c>
    </row>
    <row r="21" spans="1:10" ht="12.75" customHeight="1">
      <c r="A21" s="390" t="s">
        <v>900</v>
      </c>
      <c r="B21" s="391"/>
      <c r="C21" s="391"/>
      <c r="D21" s="391"/>
      <c r="E21" s="391"/>
      <c r="F21" s="391"/>
      <c r="G21" s="391"/>
      <c r="H21" s="391"/>
      <c r="I21" s="391"/>
      <c r="J21" s="391"/>
    </row>
    <row r="22" spans="1:10" ht="12.75" customHeight="1">
      <c r="A22" s="391" t="s">
        <v>104</v>
      </c>
      <c r="B22" s="391"/>
      <c r="C22" s="391"/>
      <c r="D22" s="391"/>
      <c r="E22" s="391"/>
      <c r="F22" s="391"/>
      <c r="G22" s="391"/>
      <c r="H22" s="391"/>
      <c r="I22" s="391"/>
      <c r="J22" s="391"/>
    </row>
    <row r="23" spans="1:10" ht="12.75" customHeight="1">
      <c r="A23" s="392" t="s">
        <v>901</v>
      </c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0" ht="12.75" customHeight="1">
      <c r="A24" s="393" t="s">
        <v>104</v>
      </c>
      <c r="B24" s="393"/>
      <c r="C24" s="393"/>
      <c r="D24" s="393"/>
      <c r="E24" s="393"/>
      <c r="F24" s="393"/>
      <c r="G24" s="393"/>
      <c r="H24" s="393"/>
      <c r="I24" s="393"/>
      <c r="J24" s="393"/>
    </row>
    <row r="25" spans="1:10" ht="12.75" customHeight="1">
      <c r="A25" s="394"/>
      <c r="B25" s="394"/>
      <c r="C25" s="394"/>
      <c r="D25" s="394"/>
      <c r="E25" s="394"/>
      <c r="F25" s="394"/>
      <c r="G25" s="394"/>
      <c r="H25" s="394"/>
      <c r="I25" s="394"/>
      <c r="J25" s="394"/>
    </row>
    <row r="26" spans="1:9" ht="12.75" customHeight="1">
      <c r="A26" s="393"/>
      <c r="B26" s="393"/>
      <c r="C26" s="393"/>
      <c r="D26" s="393"/>
      <c r="E26" s="393"/>
      <c r="F26" s="393" t="s">
        <v>106</v>
      </c>
      <c r="G26" s="393"/>
      <c r="H26" s="393"/>
      <c r="I26" s="393"/>
    </row>
    <row r="27" spans="1:9" ht="20.25" customHeight="1">
      <c r="A27" s="393"/>
      <c r="B27" s="393"/>
      <c r="C27" s="395"/>
      <c r="D27" s="395"/>
      <c r="E27" s="393"/>
      <c r="F27" s="840" t="s">
        <v>107</v>
      </c>
      <c r="G27" s="840"/>
      <c r="H27" s="840"/>
      <c r="I27" s="840"/>
    </row>
  </sheetData>
  <sheetProtection selectLockedCells="1" selectUnlockedCells="1"/>
  <mergeCells count="1">
    <mergeCell ref="F27:I27"/>
  </mergeCells>
  <printOptions horizontalCentered="1"/>
  <pageMargins left="0.2362204724409449" right="0.1968503937007874" top="0.7480314960629921" bottom="0.4724409448818898" header="0.4330708661417323" footer="0.2755905511811024"/>
  <pageSetup horizontalDpi="300" verticalDpi="300" orientation="landscape" paperSize="9" r:id="rId1"/>
  <headerFooter alignWithMargins="0">
    <oddHeader>&amp;C&amp;F&amp;RSPZOZ_NT/DZP/12/18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N14" sqref="N14"/>
    </sheetView>
  </sheetViews>
  <sheetFormatPr defaultColWidth="9.140625" defaultRowHeight="12.75" customHeight="1"/>
  <cols>
    <col min="1" max="1" width="4.57421875" style="230" customWidth="1"/>
    <col min="2" max="2" width="39.28125" style="230" customWidth="1"/>
    <col min="3" max="3" width="19.8515625" style="230" customWidth="1"/>
    <col min="4" max="7" width="8.8515625" style="230" customWidth="1"/>
    <col min="8" max="8" width="10.28125" style="230" customWidth="1"/>
    <col min="9" max="9" width="8.8515625" style="230" customWidth="1"/>
    <col min="10" max="10" width="10.8515625" style="230" customWidth="1"/>
    <col min="11" max="11" width="2.57421875" style="230" customWidth="1"/>
    <col min="12" max="16384" width="8.8515625" style="230" customWidth="1"/>
  </cols>
  <sheetData>
    <row r="1" spans="1:2" ht="12.75" customHeight="1">
      <c r="A1" s="820" t="s">
        <v>902</v>
      </c>
      <c r="B1" s="820"/>
    </row>
    <row r="2" spans="1:10" ht="13.5" customHeight="1">
      <c r="A2" s="820" t="s">
        <v>489</v>
      </c>
      <c r="B2" s="820"/>
      <c r="C2" s="820"/>
      <c r="D2" s="820"/>
      <c r="E2" s="820"/>
      <c r="F2" s="820"/>
      <c r="G2" s="820"/>
      <c r="H2" s="820"/>
      <c r="I2" s="820"/>
      <c r="J2" s="820"/>
    </row>
    <row r="3" spans="1:10" ht="36" customHeight="1">
      <c r="A3" s="396" t="s">
        <v>377</v>
      </c>
      <c r="B3" s="397" t="s">
        <v>996</v>
      </c>
      <c r="C3" s="397" t="s">
        <v>997</v>
      </c>
      <c r="D3" s="397" t="s">
        <v>998</v>
      </c>
      <c r="E3" s="397" t="s">
        <v>999</v>
      </c>
      <c r="F3" s="397" t="s">
        <v>1000</v>
      </c>
      <c r="G3" s="397" t="s">
        <v>1001</v>
      </c>
      <c r="H3" s="397" t="s">
        <v>371</v>
      </c>
      <c r="I3" s="397" t="s">
        <v>1003</v>
      </c>
      <c r="J3" s="398" t="s">
        <v>1004</v>
      </c>
    </row>
    <row r="4" spans="1:10" ht="50.25" customHeight="1">
      <c r="A4" s="399" t="s">
        <v>903</v>
      </c>
      <c r="B4" s="598" t="s">
        <v>904</v>
      </c>
      <c r="C4" s="598"/>
      <c r="D4" s="598"/>
      <c r="E4" s="599" t="s">
        <v>25</v>
      </c>
      <c r="F4" s="599">
        <v>350</v>
      </c>
      <c r="G4" s="400"/>
      <c r="H4" s="401">
        <f aca="true" t="shared" si="0" ref="H4:H24">F4*G4</f>
        <v>0</v>
      </c>
      <c r="I4" s="606">
        <v>0.05</v>
      </c>
      <c r="J4" s="402">
        <f aca="true" t="shared" si="1" ref="J4:J24">H4*I4+H4</f>
        <v>0</v>
      </c>
    </row>
    <row r="5" spans="1:10" ht="39" customHeight="1">
      <c r="A5" s="403">
        <v>2</v>
      </c>
      <c r="B5" s="461" t="s">
        <v>905</v>
      </c>
      <c r="C5" s="461"/>
      <c r="D5" s="461"/>
      <c r="E5" s="462" t="s">
        <v>25</v>
      </c>
      <c r="F5" s="462">
        <v>1200</v>
      </c>
      <c r="G5" s="404"/>
      <c r="H5" s="405">
        <f t="shared" si="0"/>
        <v>0</v>
      </c>
      <c r="I5" s="607">
        <v>0.05</v>
      </c>
      <c r="J5" s="406">
        <f t="shared" si="1"/>
        <v>0</v>
      </c>
    </row>
    <row r="6" spans="1:10" ht="46.5" customHeight="1">
      <c r="A6" s="407">
        <v>3</v>
      </c>
      <c r="B6" s="461" t="s">
        <v>906</v>
      </c>
      <c r="C6" s="461"/>
      <c r="D6" s="461"/>
      <c r="E6" s="462" t="s">
        <v>25</v>
      </c>
      <c r="F6" s="462">
        <v>1200</v>
      </c>
      <c r="G6" s="404"/>
      <c r="H6" s="405">
        <f t="shared" si="0"/>
        <v>0</v>
      </c>
      <c r="I6" s="608">
        <v>0.05</v>
      </c>
      <c r="J6" s="406">
        <f t="shared" si="1"/>
        <v>0</v>
      </c>
    </row>
    <row r="7" spans="1:10" ht="48.75" customHeight="1">
      <c r="A7" s="407">
        <v>4</v>
      </c>
      <c r="B7" s="461" t="s">
        <v>509</v>
      </c>
      <c r="C7" s="461"/>
      <c r="D7" s="461"/>
      <c r="E7" s="462" t="s">
        <v>25</v>
      </c>
      <c r="F7" s="462">
        <v>500</v>
      </c>
      <c r="G7" s="404"/>
      <c r="H7" s="405">
        <f t="shared" si="0"/>
        <v>0</v>
      </c>
      <c r="I7" s="608">
        <v>0.05</v>
      </c>
      <c r="J7" s="406">
        <f t="shared" si="1"/>
        <v>0</v>
      </c>
    </row>
    <row r="8" spans="1:10" ht="49.5" customHeight="1">
      <c r="A8" s="403">
        <v>5</v>
      </c>
      <c r="B8" s="461" t="s">
        <v>907</v>
      </c>
      <c r="C8" s="461"/>
      <c r="D8" s="461"/>
      <c r="E8" s="462" t="s">
        <v>25</v>
      </c>
      <c r="F8" s="462">
        <v>100</v>
      </c>
      <c r="G8" s="404"/>
      <c r="H8" s="405">
        <f t="shared" si="0"/>
        <v>0</v>
      </c>
      <c r="I8" s="608">
        <v>0.23</v>
      </c>
      <c r="J8" s="406">
        <f t="shared" si="1"/>
        <v>0</v>
      </c>
    </row>
    <row r="9" spans="1:10" ht="48" customHeight="1">
      <c r="A9" s="403">
        <v>6</v>
      </c>
      <c r="B9" s="461" t="s">
        <v>908</v>
      </c>
      <c r="C9" s="461"/>
      <c r="D9" s="461"/>
      <c r="E9" s="462" t="s">
        <v>25</v>
      </c>
      <c r="F9" s="462">
        <v>50</v>
      </c>
      <c r="G9" s="404"/>
      <c r="H9" s="405">
        <f t="shared" si="0"/>
        <v>0</v>
      </c>
      <c r="I9" s="608">
        <v>0.05</v>
      </c>
      <c r="J9" s="406">
        <f t="shared" si="1"/>
        <v>0</v>
      </c>
    </row>
    <row r="10" spans="1:10" ht="50.25" customHeight="1">
      <c r="A10" s="407">
        <v>7</v>
      </c>
      <c r="B10" s="461" t="s">
        <v>984</v>
      </c>
      <c r="C10" s="461"/>
      <c r="D10" s="461"/>
      <c r="E10" s="462" t="s">
        <v>25</v>
      </c>
      <c r="F10" s="462">
        <v>700</v>
      </c>
      <c r="G10" s="404"/>
      <c r="H10" s="405">
        <f t="shared" si="0"/>
        <v>0</v>
      </c>
      <c r="I10" s="607">
        <v>0.05</v>
      </c>
      <c r="J10" s="406">
        <f t="shared" si="1"/>
        <v>0</v>
      </c>
    </row>
    <row r="11" spans="1:10" ht="72" customHeight="1">
      <c r="A11" s="403">
        <v>8</v>
      </c>
      <c r="B11" s="754" t="s">
        <v>548</v>
      </c>
      <c r="C11" s="461"/>
      <c r="D11" s="461"/>
      <c r="E11" s="462" t="s">
        <v>25</v>
      </c>
      <c r="F11" s="462">
        <v>100</v>
      </c>
      <c r="G11" s="404"/>
      <c r="H11" s="405">
        <f t="shared" si="0"/>
        <v>0</v>
      </c>
      <c r="I11" s="607">
        <v>0.05</v>
      </c>
      <c r="J11" s="406">
        <f t="shared" si="1"/>
        <v>0</v>
      </c>
    </row>
    <row r="12" spans="1:10" ht="30" customHeight="1">
      <c r="A12" s="403">
        <v>9</v>
      </c>
      <c r="B12" s="461" t="s">
        <v>909</v>
      </c>
      <c r="C12" s="461"/>
      <c r="D12" s="461"/>
      <c r="E12" s="462" t="s">
        <v>25</v>
      </c>
      <c r="F12" s="462">
        <v>2000</v>
      </c>
      <c r="G12" s="404"/>
      <c r="H12" s="405">
        <f t="shared" si="0"/>
        <v>0</v>
      </c>
      <c r="I12" s="608">
        <v>0.08</v>
      </c>
      <c r="J12" s="406">
        <f t="shared" si="1"/>
        <v>0</v>
      </c>
    </row>
    <row r="13" spans="1:10" ht="28.5" customHeight="1">
      <c r="A13" s="407">
        <v>10</v>
      </c>
      <c r="B13" s="461" t="s">
        <v>910</v>
      </c>
      <c r="C13" s="461"/>
      <c r="D13" s="461"/>
      <c r="E13" s="462" t="s">
        <v>25</v>
      </c>
      <c r="F13" s="462">
        <v>2000</v>
      </c>
      <c r="G13" s="404"/>
      <c r="H13" s="405">
        <f t="shared" si="0"/>
        <v>0</v>
      </c>
      <c r="I13" s="608">
        <v>0.08</v>
      </c>
      <c r="J13" s="406">
        <f t="shared" si="1"/>
        <v>0</v>
      </c>
    </row>
    <row r="14" spans="1:10" ht="36" customHeight="1">
      <c r="A14" s="407">
        <v>11</v>
      </c>
      <c r="B14" s="461" t="s">
        <v>911</v>
      </c>
      <c r="C14" s="461"/>
      <c r="D14" s="461"/>
      <c r="E14" s="462" t="s">
        <v>1036</v>
      </c>
      <c r="F14" s="462">
        <v>30</v>
      </c>
      <c r="G14" s="404"/>
      <c r="H14" s="405">
        <f t="shared" si="0"/>
        <v>0</v>
      </c>
      <c r="I14" s="608">
        <v>0.23</v>
      </c>
      <c r="J14" s="406">
        <f t="shared" si="1"/>
        <v>0</v>
      </c>
    </row>
    <row r="15" spans="1:10" ht="37.5" customHeight="1">
      <c r="A15" s="403">
        <v>12</v>
      </c>
      <c r="B15" s="461" t="s">
        <v>912</v>
      </c>
      <c r="C15" s="461"/>
      <c r="D15" s="461"/>
      <c r="E15" s="462" t="s">
        <v>1036</v>
      </c>
      <c r="F15" s="462">
        <v>100</v>
      </c>
      <c r="G15" s="404"/>
      <c r="H15" s="405">
        <f t="shared" si="0"/>
        <v>0</v>
      </c>
      <c r="I15" s="608">
        <v>0.05</v>
      </c>
      <c r="J15" s="406">
        <f t="shared" si="1"/>
        <v>0</v>
      </c>
    </row>
    <row r="16" spans="1:10" ht="42.75" customHeight="1">
      <c r="A16" s="403">
        <v>13</v>
      </c>
      <c r="B16" s="600" t="s">
        <v>913</v>
      </c>
      <c r="C16" s="461"/>
      <c r="D16" s="461"/>
      <c r="E16" s="462" t="s">
        <v>1036</v>
      </c>
      <c r="F16" s="462">
        <v>40</v>
      </c>
      <c r="G16" s="404"/>
      <c r="H16" s="405">
        <f t="shared" si="0"/>
        <v>0</v>
      </c>
      <c r="I16" s="608">
        <v>0.05</v>
      </c>
      <c r="J16" s="406">
        <f t="shared" si="1"/>
        <v>0</v>
      </c>
    </row>
    <row r="17" spans="1:10" ht="46.5" customHeight="1">
      <c r="A17" s="407">
        <v>14</v>
      </c>
      <c r="B17" s="408" t="s">
        <v>914</v>
      </c>
      <c r="C17" s="461"/>
      <c r="D17" s="461"/>
      <c r="E17" s="462" t="s">
        <v>1036</v>
      </c>
      <c r="F17" s="462">
        <v>70</v>
      </c>
      <c r="G17" s="409"/>
      <c r="H17" s="410">
        <f t="shared" si="0"/>
        <v>0</v>
      </c>
      <c r="I17" s="608">
        <v>0.05</v>
      </c>
      <c r="J17" s="411">
        <f t="shared" si="1"/>
        <v>0</v>
      </c>
    </row>
    <row r="18" spans="1:10" ht="54" customHeight="1">
      <c r="A18" s="407">
        <v>15</v>
      </c>
      <c r="B18" s="408" t="s">
        <v>915</v>
      </c>
      <c r="C18" s="461"/>
      <c r="D18" s="461"/>
      <c r="E18" s="462" t="s">
        <v>1036</v>
      </c>
      <c r="F18" s="462">
        <v>20</v>
      </c>
      <c r="G18" s="409"/>
      <c r="H18" s="410">
        <f t="shared" si="0"/>
        <v>0</v>
      </c>
      <c r="I18" s="608">
        <v>0.08</v>
      </c>
      <c r="J18" s="411">
        <f t="shared" si="1"/>
        <v>0</v>
      </c>
    </row>
    <row r="19" spans="1:10" ht="53.25" customHeight="1">
      <c r="A19" s="407">
        <v>16</v>
      </c>
      <c r="B19" s="408" t="s">
        <v>916</v>
      </c>
      <c r="C19" s="461"/>
      <c r="D19" s="461"/>
      <c r="E19" s="462" t="s">
        <v>1036</v>
      </c>
      <c r="F19" s="462">
        <v>1</v>
      </c>
      <c r="G19" s="409"/>
      <c r="H19" s="410">
        <f t="shared" si="0"/>
        <v>0</v>
      </c>
      <c r="I19" s="607">
        <v>0.08</v>
      </c>
      <c r="J19" s="411">
        <f t="shared" si="1"/>
        <v>0</v>
      </c>
    </row>
    <row r="20" spans="1:10" ht="51.75" customHeight="1">
      <c r="A20" s="407">
        <v>17</v>
      </c>
      <c r="B20" s="408" t="s">
        <v>917</v>
      </c>
      <c r="C20" s="461"/>
      <c r="D20" s="461"/>
      <c r="E20" s="462" t="s">
        <v>1036</v>
      </c>
      <c r="F20" s="462">
        <v>15</v>
      </c>
      <c r="G20" s="409"/>
      <c r="H20" s="410">
        <f t="shared" si="0"/>
        <v>0</v>
      </c>
      <c r="I20" s="607">
        <v>0.08</v>
      </c>
      <c r="J20" s="411">
        <f t="shared" si="1"/>
        <v>0</v>
      </c>
    </row>
    <row r="21" spans="1:10" ht="39" customHeight="1">
      <c r="A21" s="407">
        <v>18</v>
      </c>
      <c r="B21" s="408" t="s">
        <v>918</v>
      </c>
      <c r="C21" s="461"/>
      <c r="D21" s="461"/>
      <c r="E21" s="462" t="s">
        <v>1036</v>
      </c>
      <c r="F21" s="462">
        <v>200</v>
      </c>
      <c r="G21" s="409"/>
      <c r="H21" s="410">
        <f t="shared" si="0"/>
        <v>0</v>
      </c>
      <c r="I21" s="608">
        <v>0.08</v>
      </c>
      <c r="J21" s="411">
        <f t="shared" si="1"/>
        <v>0</v>
      </c>
    </row>
    <row r="22" spans="1:10" ht="38.25" customHeight="1">
      <c r="A22" s="407">
        <v>19</v>
      </c>
      <c r="B22" s="408" t="s">
        <v>919</v>
      </c>
      <c r="C22" s="461"/>
      <c r="D22" s="461"/>
      <c r="E22" s="462" t="s">
        <v>1036</v>
      </c>
      <c r="F22" s="462">
        <v>100</v>
      </c>
      <c r="G22" s="409"/>
      <c r="H22" s="410">
        <f t="shared" si="0"/>
        <v>0</v>
      </c>
      <c r="I22" s="608">
        <v>0.08</v>
      </c>
      <c r="J22" s="411">
        <f t="shared" si="1"/>
        <v>0</v>
      </c>
    </row>
    <row r="23" spans="1:10" ht="48" customHeight="1">
      <c r="A23" s="407">
        <v>20</v>
      </c>
      <c r="B23" s="408" t="s">
        <v>920</v>
      </c>
      <c r="C23" s="461"/>
      <c r="D23" s="461"/>
      <c r="E23" s="462" t="s">
        <v>1036</v>
      </c>
      <c r="F23" s="462">
        <v>1</v>
      </c>
      <c r="G23" s="409"/>
      <c r="H23" s="410">
        <f t="shared" si="0"/>
        <v>0</v>
      </c>
      <c r="I23" s="608">
        <v>0.08</v>
      </c>
      <c r="J23" s="411">
        <f t="shared" si="1"/>
        <v>0</v>
      </c>
    </row>
    <row r="24" spans="1:10" ht="24.75" customHeight="1" thickBot="1">
      <c r="A24" s="407">
        <v>21</v>
      </c>
      <c r="B24" s="408" t="s">
        <v>921</v>
      </c>
      <c r="C24" s="461"/>
      <c r="D24" s="461"/>
      <c r="E24" s="462" t="s">
        <v>25</v>
      </c>
      <c r="F24" s="462">
        <v>2000</v>
      </c>
      <c r="G24" s="409"/>
      <c r="H24" s="410">
        <f t="shared" si="0"/>
        <v>0</v>
      </c>
      <c r="I24" s="605">
        <v>0.08</v>
      </c>
      <c r="J24" s="411">
        <f t="shared" si="1"/>
        <v>0</v>
      </c>
    </row>
    <row r="25" spans="1:10" ht="13.5" customHeight="1" thickBot="1">
      <c r="A25" s="843" t="s">
        <v>102</v>
      </c>
      <c r="B25" s="843"/>
      <c r="C25" s="843"/>
      <c r="D25" s="843"/>
      <c r="E25" s="843"/>
      <c r="F25" s="843"/>
      <c r="G25" s="843"/>
      <c r="H25" s="412">
        <f>SUM(H4:H24)</f>
        <v>0</v>
      </c>
      <c r="I25" s="413"/>
      <c r="J25" s="414">
        <f>SUM(J4:J24)</f>
        <v>0</v>
      </c>
    </row>
    <row r="26" spans="1:10" ht="37.5" customHeight="1">
      <c r="A26" s="844" t="s">
        <v>508</v>
      </c>
      <c r="B26" s="844"/>
      <c r="C26" s="844"/>
      <c r="D26" s="844"/>
      <c r="E26" s="844"/>
      <c r="F26" s="844"/>
      <c r="G26" s="844"/>
      <c r="H26" s="844"/>
      <c r="I26" s="844"/>
      <c r="J26" s="844"/>
    </row>
    <row r="27" spans="1:10" ht="18" customHeight="1">
      <c r="A27" s="841" t="s">
        <v>922</v>
      </c>
      <c r="B27" s="841"/>
      <c r="C27" s="841"/>
      <c r="D27" s="841"/>
      <c r="E27" s="841"/>
      <c r="F27" s="841"/>
      <c r="G27" s="841"/>
      <c r="H27" s="841"/>
      <c r="I27" s="841"/>
      <c r="J27" s="841"/>
    </row>
    <row r="28" spans="1:10" ht="12.75" customHeight="1">
      <c r="A28" s="415" t="s">
        <v>923</v>
      </c>
      <c r="B28" s="416"/>
      <c r="C28" s="416"/>
      <c r="D28" s="417"/>
      <c r="E28" s="417"/>
      <c r="F28" s="417"/>
      <c r="G28" s="417"/>
      <c r="H28" s="417"/>
      <c r="I28" s="417"/>
      <c r="J28" s="417"/>
    </row>
    <row r="29" spans="1:10" ht="18" customHeight="1">
      <c r="A29" s="417" t="s">
        <v>924</v>
      </c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30" customHeight="1">
      <c r="A30" s="418" t="s">
        <v>925</v>
      </c>
      <c r="B30" s="419"/>
      <c r="C30" s="419"/>
      <c r="D30" s="419"/>
      <c r="E30" s="417"/>
      <c r="F30" s="417"/>
      <c r="G30" s="417"/>
      <c r="H30" s="417"/>
      <c r="I30" s="417"/>
      <c r="J30" s="417"/>
    </row>
    <row r="31" spans="1:10" ht="12.75" customHeight="1">
      <c r="A31" s="419" t="s">
        <v>104</v>
      </c>
      <c r="B31" s="419"/>
      <c r="C31" s="419"/>
      <c r="D31" s="419"/>
      <c r="E31" s="417"/>
      <c r="F31" s="417"/>
      <c r="G31" s="417"/>
      <c r="H31" s="417"/>
      <c r="I31" s="417"/>
      <c r="J31" s="417"/>
    </row>
    <row r="32" spans="1:10" ht="12.75" customHeight="1">
      <c r="A32" s="418" t="s">
        <v>926</v>
      </c>
      <c r="B32" s="419"/>
      <c r="C32" s="419"/>
      <c r="D32" s="419"/>
      <c r="E32" s="417"/>
      <c r="F32" s="417"/>
      <c r="G32" s="417"/>
      <c r="H32" s="417"/>
      <c r="I32" s="417"/>
      <c r="J32" s="417"/>
    </row>
    <row r="33" spans="1:10" ht="12.75" customHeight="1">
      <c r="A33" s="419" t="s">
        <v>104</v>
      </c>
      <c r="B33" s="419"/>
      <c r="C33" s="419"/>
      <c r="D33" s="419"/>
      <c r="E33" s="417"/>
      <c r="F33" s="417"/>
      <c r="G33" s="417"/>
      <c r="H33" s="417"/>
      <c r="I33" s="417"/>
      <c r="J33" s="417"/>
    </row>
    <row r="34" spans="1:10" ht="12.75" customHeight="1">
      <c r="A34" s="417"/>
      <c r="B34" s="417"/>
      <c r="C34" s="417"/>
      <c r="D34" s="417"/>
      <c r="E34" s="417"/>
      <c r="F34" s="417"/>
      <c r="G34" s="417"/>
      <c r="H34" s="417"/>
      <c r="I34" s="417"/>
      <c r="J34" s="417"/>
    </row>
    <row r="35" spans="1:10" ht="12.75" customHeight="1">
      <c r="A35" s="417"/>
      <c r="B35" s="417"/>
      <c r="C35" s="417"/>
      <c r="D35" s="417"/>
      <c r="E35" s="417"/>
      <c r="F35" s="417"/>
      <c r="G35" s="420" t="s">
        <v>700</v>
      </c>
      <c r="H35" s="417"/>
      <c r="I35" s="417"/>
      <c r="J35" s="417"/>
    </row>
    <row r="36" spans="1:10" ht="22.5" customHeight="1">
      <c r="A36" s="417"/>
      <c r="B36" s="417"/>
      <c r="C36" s="421"/>
      <c r="D36" s="421"/>
      <c r="E36" s="417"/>
      <c r="F36" s="417"/>
      <c r="G36" s="842" t="s">
        <v>107</v>
      </c>
      <c r="H36" s="842"/>
      <c r="I36" s="842"/>
      <c r="J36" s="842"/>
    </row>
  </sheetData>
  <sheetProtection selectLockedCells="1" selectUnlockedCells="1"/>
  <mergeCells count="6">
    <mergeCell ref="A27:J27"/>
    <mergeCell ref="G36:J36"/>
    <mergeCell ref="A1:B1"/>
    <mergeCell ref="A2:J2"/>
    <mergeCell ref="A25:G25"/>
    <mergeCell ref="A26:J26"/>
  </mergeCells>
  <printOptions horizontalCentered="1"/>
  <pageMargins left="0.3937007874015748" right="0.2755905511811024" top="0.8267716535433072" bottom="0.7086614173228347" header="0.5118110236220472" footer="0.3937007874015748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B1"/>
    </sheetView>
  </sheetViews>
  <sheetFormatPr defaultColWidth="9.140625" defaultRowHeight="12.75" customHeight="1"/>
  <cols>
    <col min="1" max="1" width="5.57421875" style="230" customWidth="1"/>
    <col min="2" max="2" width="48.28125" style="230" customWidth="1"/>
    <col min="3" max="16384" width="8.8515625" style="230" customWidth="1"/>
  </cols>
  <sheetData>
    <row r="1" spans="1:2" ht="13.5" customHeight="1">
      <c r="A1" s="820" t="s">
        <v>956</v>
      </c>
      <c r="B1" s="820"/>
    </row>
    <row r="2" spans="1:10" ht="21" customHeight="1">
      <c r="A2" s="820" t="s">
        <v>794</v>
      </c>
      <c r="B2" s="820"/>
      <c r="C2" s="820"/>
      <c r="D2" s="820"/>
      <c r="E2" s="820"/>
      <c r="F2" s="820"/>
      <c r="G2" s="820"/>
      <c r="H2" s="820"/>
      <c r="I2" s="820"/>
      <c r="J2" s="820"/>
    </row>
    <row r="3" ht="13.5" customHeight="1"/>
    <row r="4" spans="1:10" ht="39.75" customHeight="1">
      <c r="A4" s="333" t="s">
        <v>377</v>
      </c>
      <c r="B4" s="334" t="s">
        <v>996</v>
      </c>
      <c r="C4" s="335" t="s">
        <v>997</v>
      </c>
      <c r="D4" s="335" t="s">
        <v>998</v>
      </c>
      <c r="E4" s="334" t="s">
        <v>999</v>
      </c>
      <c r="F4" s="334" t="s">
        <v>1000</v>
      </c>
      <c r="G4" s="334" t="s">
        <v>1001</v>
      </c>
      <c r="H4" s="334" t="s">
        <v>371</v>
      </c>
      <c r="I4" s="334" t="s">
        <v>1003</v>
      </c>
      <c r="J4" s="336" t="s">
        <v>1004</v>
      </c>
    </row>
    <row r="5" spans="1:10" ht="30" customHeight="1">
      <c r="A5" s="337">
        <v>1</v>
      </c>
      <c r="B5" s="338" t="s">
        <v>881</v>
      </c>
      <c r="C5" s="338"/>
      <c r="D5" s="338"/>
      <c r="E5" s="339" t="s">
        <v>1036</v>
      </c>
      <c r="F5" s="339">
        <v>900</v>
      </c>
      <c r="G5" s="340"/>
      <c r="H5" s="341">
        <f>F5*G5</f>
        <v>0</v>
      </c>
      <c r="I5" s="342">
        <v>0.08</v>
      </c>
      <c r="J5" s="343">
        <f>H5*I5+H5</f>
        <v>0</v>
      </c>
    </row>
    <row r="6" spans="1:10" ht="45" customHeight="1">
      <c r="A6" s="344">
        <v>2</v>
      </c>
      <c r="B6" s="345" t="s">
        <v>882</v>
      </c>
      <c r="C6" s="345"/>
      <c r="D6" s="345"/>
      <c r="E6" s="346" t="s">
        <v>1036</v>
      </c>
      <c r="F6" s="346">
        <v>1000</v>
      </c>
      <c r="G6" s="347"/>
      <c r="H6" s="341">
        <f>F6*G6</f>
        <v>0</v>
      </c>
      <c r="I6" s="342">
        <v>0.08</v>
      </c>
      <c r="J6" s="343">
        <f>H6*I6+H6</f>
        <v>0</v>
      </c>
    </row>
    <row r="7" spans="1:10" ht="45" customHeight="1">
      <c r="A7" s="348">
        <v>3</v>
      </c>
      <c r="B7" s="349" t="s">
        <v>883</v>
      </c>
      <c r="C7" s="349"/>
      <c r="D7" s="349"/>
      <c r="E7" s="350" t="s">
        <v>1036</v>
      </c>
      <c r="F7" s="350">
        <v>220</v>
      </c>
      <c r="G7" s="351"/>
      <c r="H7" s="341">
        <f>F7*G7</f>
        <v>0</v>
      </c>
      <c r="I7" s="342">
        <v>0.08</v>
      </c>
      <c r="J7" s="343">
        <f>H7*I7+H7</f>
        <v>0</v>
      </c>
    </row>
    <row r="8" spans="1:10" ht="14.25" customHeight="1">
      <c r="A8" s="845" t="s">
        <v>102</v>
      </c>
      <c r="B8" s="845"/>
      <c r="C8" s="845"/>
      <c r="D8" s="845"/>
      <c r="E8" s="845"/>
      <c r="F8" s="845"/>
      <c r="G8" s="845"/>
      <c r="H8" s="595">
        <f>SUM(H5:H7)</f>
        <v>0</v>
      </c>
      <c r="I8" s="596"/>
      <c r="J8" s="597">
        <f>SUM(J5:J7)</f>
        <v>0</v>
      </c>
    </row>
    <row r="10" spans="1:10" ht="12.75" customHeight="1">
      <c r="A10" s="352" t="s">
        <v>957</v>
      </c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 customHeight="1">
      <c r="A11" s="353" t="s">
        <v>104</v>
      </c>
      <c r="B11" s="353"/>
      <c r="C11" s="353"/>
      <c r="D11" s="353"/>
      <c r="E11" s="353"/>
      <c r="F11" s="353"/>
      <c r="G11" s="353"/>
      <c r="H11" s="353"/>
      <c r="I11" s="353"/>
      <c r="J11" s="353"/>
    </row>
    <row r="12" spans="1:10" ht="12.75" customHeight="1">
      <c r="A12" s="352" t="s">
        <v>958</v>
      </c>
      <c r="B12" s="353"/>
      <c r="C12" s="353"/>
      <c r="D12" s="353"/>
      <c r="E12" s="353"/>
      <c r="F12" s="353"/>
      <c r="G12" s="353"/>
      <c r="H12" s="353"/>
      <c r="I12" s="353"/>
      <c r="J12" s="353"/>
    </row>
    <row r="13" spans="1:10" ht="12.75" customHeight="1">
      <c r="A13" s="353" t="s">
        <v>104</v>
      </c>
      <c r="B13" s="353"/>
      <c r="C13" s="353"/>
      <c r="D13" s="353"/>
      <c r="E13" s="353"/>
      <c r="F13" s="353"/>
      <c r="G13" s="353"/>
      <c r="H13" s="353"/>
      <c r="I13" s="353"/>
      <c r="J13" s="353"/>
    </row>
    <row r="14" spans="1:10" ht="12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</row>
    <row r="15" spans="1:9" ht="12.75" customHeight="1">
      <c r="A15" s="353"/>
      <c r="B15" s="353"/>
      <c r="C15" s="353"/>
      <c r="D15" s="353"/>
      <c r="E15" s="353"/>
      <c r="F15" s="354" t="s">
        <v>106</v>
      </c>
      <c r="G15" s="354"/>
      <c r="H15" s="354"/>
      <c r="I15" s="354"/>
    </row>
    <row r="16" spans="1:9" ht="25.5" customHeight="1">
      <c r="A16" s="353"/>
      <c r="B16" s="354"/>
      <c r="C16" s="355"/>
      <c r="D16" s="355"/>
      <c r="E16" s="353"/>
      <c r="F16" s="846" t="s">
        <v>107</v>
      </c>
      <c r="G16" s="846"/>
      <c r="H16" s="846"/>
      <c r="I16" s="846"/>
    </row>
  </sheetData>
  <sheetProtection selectLockedCells="1" selectUnlockedCells="1"/>
  <mergeCells count="4">
    <mergeCell ref="A1:B1"/>
    <mergeCell ref="A2:J2"/>
    <mergeCell ref="A8:G8"/>
    <mergeCell ref="F16:I16"/>
  </mergeCells>
  <printOptions horizont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3" sqref="C23"/>
    </sheetView>
  </sheetViews>
  <sheetFormatPr defaultColWidth="11.57421875" defaultRowHeight="12.75" customHeight="1"/>
  <cols>
    <col min="1" max="1" width="4.8515625" style="3" customWidth="1"/>
    <col min="2" max="2" width="24.57421875" style="3" customWidth="1"/>
    <col min="3" max="3" width="22.140625" style="3" customWidth="1"/>
    <col min="4" max="4" width="14.1406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0.5" customHeight="1">
      <c r="A1" s="797"/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5.75" customHeight="1">
      <c r="A2" s="798" t="s">
        <v>369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1:10" ht="24.75" customHeight="1">
      <c r="A3" s="799" t="s">
        <v>370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39.75" customHeight="1">
      <c r="A4" s="78" t="s">
        <v>995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79" t="s">
        <v>371</v>
      </c>
      <c r="I4" s="79" t="s">
        <v>1003</v>
      </c>
      <c r="J4" s="80" t="s">
        <v>372</v>
      </c>
    </row>
    <row r="5" spans="1:10" ht="24.75" customHeight="1">
      <c r="A5" s="495">
        <v>1</v>
      </c>
      <c r="B5" s="496" t="s">
        <v>373</v>
      </c>
      <c r="C5" s="496"/>
      <c r="D5" s="496"/>
      <c r="E5" s="497" t="s">
        <v>1036</v>
      </c>
      <c r="F5" s="497">
        <v>54</v>
      </c>
      <c r="G5" s="498"/>
      <c r="H5" s="422">
        <f>F5*G5</f>
        <v>0</v>
      </c>
      <c r="I5" s="423">
        <v>0.08</v>
      </c>
      <c r="J5" s="424">
        <f>H5*I5+H5</f>
        <v>0</v>
      </c>
    </row>
    <row r="6" spans="1:10" ht="17.25" customHeight="1">
      <c r="A6" s="766"/>
      <c r="B6" s="765" t="s">
        <v>102</v>
      </c>
      <c r="C6" s="499"/>
      <c r="D6" s="499"/>
      <c r="E6" s="499"/>
      <c r="F6" s="499"/>
      <c r="G6" s="499"/>
      <c r="H6" s="500">
        <f>SUM(H5)</f>
        <v>0</v>
      </c>
      <c r="I6" s="499"/>
      <c r="J6" s="501">
        <f>SUM(J5)</f>
        <v>0</v>
      </c>
    </row>
    <row r="7" spans="1:10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8" customHeight="1">
      <c r="A8" s="56" t="s">
        <v>374</v>
      </c>
    </row>
    <row r="9" ht="18" customHeight="1">
      <c r="A9" s="3" t="s">
        <v>104</v>
      </c>
    </row>
    <row r="10" ht="18" customHeight="1">
      <c r="A10" s="56" t="s">
        <v>375</v>
      </c>
    </row>
    <row r="11" ht="18" customHeight="1">
      <c r="A11" s="3" t="s">
        <v>104</v>
      </c>
    </row>
    <row r="13" ht="12.75" customHeight="1">
      <c r="G13" s="3" t="s">
        <v>106</v>
      </c>
    </row>
    <row r="14" spans="7:10" ht="24" customHeight="1">
      <c r="G14" s="777" t="s">
        <v>107</v>
      </c>
      <c r="H14" s="777"/>
      <c r="I14" s="777"/>
      <c r="J14" s="777"/>
    </row>
  </sheetData>
  <sheetProtection selectLockedCells="1" selectUnlockedCells="1"/>
  <mergeCells count="4">
    <mergeCell ref="A1:J1"/>
    <mergeCell ref="A2:J2"/>
    <mergeCell ref="A3:J3"/>
    <mergeCell ref="G14:J14"/>
  </mergeCells>
  <printOptions horizontalCentered="1"/>
  <pageMargins left="0.31496062992125984" right="0.1968503937007874" top="1.141732283464567" bottom="0.8267716535433072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7109375" style="3" customWidth="1"/>
    <col min="2" max="2" width="35.1406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6.28125" style="3" customWidth="1"/>
    <col min="12" max="16384" width="11.57421875" style="3" customWidth="1"/>
  </cols>
  <sheetData>
    <row r="1" spans="1:11" ht="15" customHeight="1">
      <c r="A1" s="127" t="s">
        <v>959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customHeight="1">
      <c r="A2" s="799" t="s">
        <v>927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31.5" customHeigh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30.75" customHeight="1">
      <c r="A4" s="611" t="s">
        <v>903</v>
      </c>
      <c r="B4" s="105" t="s">
        <v>928</v>
      </c>
      <c r="C4" s="105"/>
      <c r="D4" s="105"/>
      <c r="E4" s="612" t="s">
        <v>25</v>
      </c>
      <c r="F4" s="613">
        <v>3800</v>
      </c>
      <c r="G4" s="614"/>
      <c r="H4" s="614">
        <f>F4*G4</f>
        <v>0</v>
      </c>
      <c r="I4" s="615">
        <v>0.05</v>
      </c>
      <c r="J4" s="616">
        <f>H4*I4+H4</f>
        <v>0</v>
      </c>
    </row>
    <row r="5" spans="1:10" ht="28.5" customHeight="1">
      <c r="A5" s="617">
        <v>2</v>
      </c>
      <c r="B5" s="18" t="s">
        <v>929</v>
      </c>
      <c r="C5" s="18"/>
      <c r="D5" s="18"/>
      <c r="E5" s="618" t="s">
        <v>25</v>
      </c>
      <c r="F5" s="619">
        <v>3500</v>
      </c>
      <c r="G5" s="614"/>
      <c r="H5" s="614">
        <f>F5*G5</f>
        <v>0</v>
      </c>
      <c r="I5" s="615">
        <v>0.05</v>
      </c>
      <c r="J5" s="616">
        <f>H5*I5+H5</f>
        <v>0</v>
      </c>
    </row>
    <row r="6" spans="1:10" ht="35.25" customHeight="1">
      <c r="A6" s="620">
        <v>3</v>
      </c>
      <c r="B6" s="18" t="s">
        <v>931</v>
      </c>
      <c r="C6" s="18"/>
      <c r="D6" s="18"/>
      <c r="E6" s="618" t="s">
        <v>25</v>
      </c>
      <c r="F6" s="619">
        <v>3500</v>
      </c>
      <c r="G6" s="614"/>
      <c r="H6" s="614">
        <f>F6*G6</f>
        <v>0</v>
      </c>
      <c r="I6" s="615">
        <v>0.08</v>
      </c>
      <c r="J6" s="616">
        <f>H6*I6+H6</f>
        <v>0</v>
      </c>
    </row>
    <row r="7" spans="1:10" ht="59.25" customHeight="1">
      <c r="A7" s="745">
        <v>7</v>
      </c>
      <c r="B7" s="67" t="s">
        <v>964</v>
      </c>
      <c r="C7" s="67"/>
      <c r="D7" s="67"/>
      <c r="E7" s="746" t="s">
        <v>25</v>
      </c>
      <c r="F7" s="747">
        <v>10800</v>
      </c>
      <c r="G7" s="748"/>
      <c r="H7" s="748">
        <f>F7*G7</f>
        <v>0</v>
      </c>
      <c r="I7" s="749">
        <v>0.08</v>
      </c>
      <c r="J7" s="750">
        <f>H7*I7+H7</f>
        <v>0</v>
      </c>
    </row>
    <row r="8" spans="1:10" ht="19.5" customHeight="1">
      <c r="A8" s="814" t="s">
        <v>102</v>
      </c>
      <c r="B8" s="815"/>
      <c r="C8" s="815"/>
      <c r="D8" s="815"/>
      <c r="E8" s="815"/>
      <c r="F8" s="815"/>
      <c r="G8" s="815"/>
      <c r="H8" s="726">
        <f>SUM(H4:H7)</f>
        <v>0</v>
      </c>
      <c r="I8" s="727"/>
      <c r="J8" s="728">
        <f>SUM(J4:J7)</f>
        <v>0</v>
      </c>
    </row>
    <row r="10" ht="16.5" customHeight="1">
      <c r="A10" s="56" t="s">
        <v>436</v>
      </c>
    </row>
    <row r="11" ht="16.5" customHeight="1">
      <c r="A11" s="3" t="s">
        <v>104</v>
      </c>
    </row>
    <row r="12" ht="16.5" customHeight="1">
      <c r="A12" s="56" t="s">
        <v>453</v>
      </c>
    </row>
    <row r="13" ht="16.5" customHeight="1">
      <c r="A13" s="3" t="s">
        <v>104</v>
      </c>
    </row>
    <row r="15" ht="18" customHeight="1">
      <c r="G15" s="3" t="s">
        <v>106</v>
      </c>
    </row>
    <row r="16" spans="3:10" ht="23.25" customHeight="1">
      <c r="C16" s="103"/>
      <c r="D16" s="103"/>
      <c r="G16" s="777" t="s">
        <v>107</v>
      </c>
      <c r="H16" s="777"/>
      <c r="I16" s="777"/>
      <c r="J16" s="777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1968503937007874" right="0.15748031496062992" top="1.0236220472440944" bottom="0.6692913385826772" header="0.7086614173228347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33.57421875" style="0" customWidth="1"/>
    <col min="3" max="3" width="14.421875" style="0" customWidth="1"/>
    <col min="4" max="4" width="12.28125" style="0" customWidth="1"/>
    <col min="10" max="10" width="13.57421875" style="0" customWidth="1"/>
  </cols>
  <sheetData>
    <row r="1" spans="1:9" ht="12.75">
      <c r="A1" s="751" t="s">
        <v>960</v>
      </c>
      <c r="B1" s="601"/>
      <c r="C1" s="601"/>
      <c r="D1" s="601"/>
      <c r="E1" s="601"/>
      <c r="F1" s="601"/>
      <c r="G1" s="601"/>
      <c r="H1" s="601"/>
      <c r="I1" s="601"/>
    </row>
    <row r="2" spans="1:10" ht="19.5" customHeight="1" thickBot="1">
      <c r="A2" s="799" t="s">
        <v>927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39.75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27" customHeight="1">
      <c r="A4" s="283">
        <v>1</v>
      </c>
      <c r="B4" s="18" t="s">
        <v>930</v>
      </c>
      <c r="C4" s="18"/>
      <c r="D4" s="18"/>
      <c r="E4" s="443" t="s">
        <v>25</v>
      </c>
      <c r="F4" s="444">
        <v>1000</v>
      </c>
      <c r="G4" s="447"/>
      <c r="H4" s="447">
        <f>F4*G4</f>
        <v>0</v>
      </c>
      <c r="I4" s="436">
        <v>0.05</v>
      </c>
      <c r="J4" s="432">
        <f>H4*I4+H4</f>
        <v>0</v>
      </c>
    </row>
    <row r="5" spans="1:10" ht="60.75" customHeight="1">
      <c r="A5" s="283">
        <v>2</v>
      </c>
      <c r="B5" s="18" t="s">
        <v>934</v>
      </c>
      <c r="C5" s="18"/>
      <c r="D5" s="18"/>
      <c r="E5" s="443" t="s">
        <v>25</v>
      </c>
      <c r="F5" s="444">
        <v>1000</v>
      </c>
      <c r="G5" s="447"/>
      <c r="H5" s="447">
        <f>F5*G5</f>
        <v>0</v>
      </c>
      <c r="I5" s="436">
        <v>0.08</v>
      </c>
      <c r="J5" s="432">
        <f>H5*I5+H5</f>
        <v>0</v>
      </c>
    </row>
    <row r="6" spans="1:10" ht="27" customHeight="1">
      <c r="A6" s="94">
        <v>3</v>
      </c>
      <c r="B6" s="18" t="s">
        <v>932</v>
      </c>
      <c r="C6" s="18"/>
      <c r="D6" s="18"/>
      <c r="E6" s="443" t="s">
        <v>25</v>
      </c>
      <c r="F6" s="444">
        <v>500</v>
      </c>
      <c r="G6" s="447"/>
      <c r="H6" s="447">
        <f>F6*G6</f>
        <v>0</v>
      </c>
      <c r="I6" s="436">
        <v>0.08</v>
      </c>
      <c r="J6" s="432">
        <f>H6*I6+H6</f>
        <v>0</v>
      </c>
    </row>
    <row r="7" spans="1:10" ht="27.75" customHeight="1" thickBot="1">
      <c r="A7" s="283">
        <v>4</v>
      </c>
      <c r="B7" s="67" t="s">
        <v>933</v>
      </c>
      <c r="C7" s="18"/>
      <c r="D7" s="18"/>
      <c r="E7" s="437" t="s">
        <v>1036</v>
      </c>
      <c r="F7" s="438">
        <v>500</v>
      </c>
      <c r="G7" s="117"/>
      <c r="H7" s="447">
        <f>F7*G7</f>
        <v>0</v>
      </c>
      <c r="I7" s="436">
        <v>0.08</v>
      </c>
      <c r="J7" s="432">
        <f>H7*I7+H7</f>
        <v>0</v>
      </c>
    </row>
    <row r="8" spans="1:10" ht="18" customHeight="1" thickBot="1">
      <c r="A8" s="795" t="s">
        <v>102</v>
      </c>
      <c r="B8" s="795"/>
      <c r="C8" s="795"/>
      <c r="D8" s="795"/>
      <c r="E8" s="795"/>
      <c r="F8" s="795"/>
      <c r="G8" s="795"/>
      <c r="H8" s="82">
        <f>SUM(H4:H7)</f>
        <v>0</v>
      </c>
      <c r="I8" s="159"/>
      <c r="J8" s="83">
        <f>SUM(J4:J7)</f>
        <v>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6" t="s">
        <v>947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104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56" t="s">
        <v>948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104</v>
      </c>
      <c r="B13" s="3"/>
      <c r="C13" s="3"/>
      <c r="D13" s="3"/>
      <c r="E13" s="3"/>
      <c r="F13" s="3"/>
      <c r="G13" s="3"/>
      <c r="H13" s="3"/>
      <c r="I13" s="3"/>
      <c r="J13" s="3"/>
    </row>
  </sheetData>
  <sheetProtection/>
  <mergeCells count="2">
    <mergeCell ref="A8:G8"/>
    <mergeCell ref="A2:J2"/>
  </mergeCells>
  <printOptions horizontalCentered="1"/>
  <pageMargins left="0.31" right="0.26" top="0.984251968503937" bottom="0.984251968503937" header="0.5118110236220472" footer="0.5118110236220472"/>
  <pageSetup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K19" sqref="K19"/>
    </sheetView>
  </sheetViews>
  <sheetFormatPr defaultColWidth="9.140625" defaultRowHeight="12.75" customHeight="1" outlineLevelCol="1"/>
  <cols>
    <col min="1" max="1" width="5.00390625" style="3" customWidth="1"/>
    <col min="2" max="2" width="42.140625" style="3" customWidth="1" outlineLevel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</cols>
  <sheetData>
    <row r="1" spans="1:10" ht="13.5" customHeight="1">
      <c r="A1" s="7" t="s">
        <v>1106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86" t="s">
        <v>993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13.5" customHeight="1">
      <c r="A3" s="793" t="s">
        <v>994</v>
      </c>
      <c r="B3" s="793"/>
      <c r="C3" s="793"/>
      <c r="D3" s="793"/>
      <c r="E3" s="793"/>
      <c r="F3" s="793"/>
      <c r="G3" s="793"/>
      <c r="H3" s="793"/>
      <c r="I3" s="793"/>
      <c r="J3" s="793"/>
    </row>
    <row r="4" spans="1:10" ht="13.5" customHeight="1" thickBot="1">
      <c r="A4" s="755"/>
      <c r="C4" s="755"/>
      <c r="D4" s="755"/>
      <c r="E4" s="755"/>
      <c r="F4" s="755"/>
      <c r="G4" s="755"/>
      <c r="H4" s="755"/>
      <c r="I4" s="755"/>
      <c r="J4" s="755"/>
    </row>
    <row r="5" spans="1:10" ht="27" customHeight="1" thickBot="1">
      <c r="A5" s="9" t="s">
        <v>995</v>
      </c>
      <c r="B5" s="10" t="s">
        <v>996</v>
      </c>
      <c r="C5" s="11" t="s">
        <v>997</v>
      </c>
      <c r="D5" s="11" t="s">
        <v>998</v>
      </c>
      <c r="E5" s="10" t="s">
        <v>999</v>
      </c>
      <c r="F5" s="10" t="s">
        <v>1000</v>
      </c>
      <c r="G5" s="10" t="s">
        <v>1001</v>
      </c>
      <c r="H5" s="10" t="s">
        <v>1002</v>
      </c>
      <c r="I5" s="10" t="s">
        <v>1003</v>
      </c>
      <c r="J5" s="12" t="s">
        <v>1004</v>
      </c>
    </row>
    <row r="6" spans="1:10" ht="13.5" customHeight="1">
      <c r="A6" s="794" t="s">
        <v>1005</v>
      </c>
      <c r="B6" s="794"/>
      <c r="C6" s="794"/>
      <c r="D6" s="794"/>
      <c r="E6" s="794"/>
      <c r="F6" s="794"/>
      <c r="G6" s="13"/>
      <c r="H6" s="13"/>
      <c r="I6" s="13"/>
      <c r="J6" s="14"/>
    </row>
    <row r="7" spans="1:10" ht="12.75" customHeight="1">
      <c r="A7" s="274">
        <v>1</v>
      </c>
      <c r="B7" s="203" t="s">
        <v>1062</v>
      </c>
      <c r="C7" s="35"/>
      <c r="D7" s="35"/>
      <c r="E7" s="204" t="s">
        <v>1036</v>
      </c>
      <c r="F7" s="204">
        <v>1</v>
      </c>
      <c r="G7" s="474"/>
      <c r="H7" s="422">
        <f aca="true" t="shared" si="0" ref="H7:H19">F7*G7</f>
        <v>0</v>
      </c>
      <c r="I7" s="466">
        <v>0.08</v>
      </c>
      <c r="J7" s="467">
        <f aca="true" t="shared" si="1" ref="J7:J19">H7*I7+H7</f>
        <v>0</v>
      </c>
    </row>
    <row r="8" spans="1:10" ht="12.75" customHeight="1">
      <c r="A8" s="274">
        <v>2</v>
      </c>
      <c r="B8" s="203" t="s">
        <v>1063</v>
      </c>
      <c r="C8" s="35"/>
      <c r="D8" s="35"/>
      <c r="E8" s="204" t="s">
        <v>1036</v>
      </c>
      <c r="F8" s="204">
        <v>1</v>
      </c>
      <c r="G8" s="474"/>
      <c r="H8" s="422">
        <f t="shared" si="0"/>
        <v>0</v>
      </c>
      <c r="I8" s="466">
        <v>0.08</v>
      </c>
      <c r="J8" s="467">
        <f t="shared" si="1"/>
        <v>0</v>
      </c>
    </row>
    <row r="9" spans="1:10" ht="12.75" customHeight="1">
      <c r="A9" s="274">
        <v>3</v>
      </c>
      <c r="B9" s="470" t="s">
        <v>1077</v>
      </c>
      <c r="C9" s="781"/>
      <c r="D9" s="203"/>
      <c r="E9" s="204" t="s">
        <v>1036</v>
      </c>
      <c r="F9" s="204">
        <v>60</v>
      </c>
      <c r="G9" s="474"/>
      <c r="H9" s="422">
        <f t="shared" si="0"/>
        <v>0</v>
      </c>
      <c r="I9" s="466">
        <v>0.08</v>
      </c>
      <c r="J9" s="467">
        <f t="shared" si="1"/>
        <v>0</v>
      </c>
    </row>
    <row r="10" spans="1:10" ht="12.75" customHeight="1">
      <c r="A10" s="274">
        <v>4</v>
      </c>
      <c r="B10" s="57" t="s">
        <v>1107</v>
      </c>
      <c r="C10" s="782"/>
      <c r="D10" s="780"/>
      <c r="E10" s="204" t="s">
        <v>1036</v>
      </c>
      <c r="F10" s="204">
        <v>4</v>
      </c>
      <c r="G10" s="474"/>
      <c r="H10" s="422">
        <f t="shared" si="0"/>
        <v>0</v>
      </c>
      <c r="I10" s="466">
        <v>0.08</v>
      </c>
      <c r="J10" s="467">
        <f t="shared" si="1"/>
        <v>0</v>
      </c>
    </row>
    <row r="11" spans="1:10" ht="12.75" customHeight="1">
      <c r="A11" s="274">
        <v>5</v>
      </c>
      <c r="B11" s="472" t="s">
        <v>1096</v>
      </c>
      <c r="C11" s="677"/>
      <c r="D11" s="203"/>
      <c r="E11" s="204" t="s">
        <v>1036</v>
      </c>
      <c r="F11" s="204">
        <v>5</v>
      </c>
      <c r="G11" s="474"/>
      <c r="H11" s="422">
        <f t="shared" si="0"/>
        <v>0</v>
      </c>
      <c r="I11" s="466">
        <v>0.08</v>
      </c>
      <c r="J11" s="467">
        <f t="shared" si="1"/>
        <v>0</v>
      </c>
    </row>
    <row r="12" spans="1:10" ht="12.75" customHeight="1">
      <c r="A12" s="274">
        <v>6</v>
      </c>
      <c r="B12" s="203" t="s">
        <v>1131</v>
      </c>
      <c r="C12" s="35"/>
      <c r="D12" s="35"/>
      <c r="E12" s="204" t="s">
        <v>1036</v>
      </c>
      <c r="F12" s="204">
        <v>5</v>
      </c>
      <c r="G12" s="474"/>
      <c r="H12" s="422">
        <f t="shared" si="0"/>
        <v>0</v>
      </c>
      <c r="I12" s="466">
        <v>0.08</v>
      </c>
      <c r="J12" s="467">
        <f t="shared" si="1"/>
        <v>0</v>
      </c>
    </row>
    <row r="13" spans="1:10" ht="12.75" customHeight="1">
      <c r="A13" s="274">
        <v>7</v>
      </c>
      <c r="B13" s="35" t="s">
        <v>10</v>
      </c>
      <c r="C13" s="35"/>
      <c r="D13" s="35"/>
      <c r="E13" s="204" t="s">
        <v>1036</v>
      </c>
      <c r="F13" s="204">
        <v>15</v>
      </c>
      <c r="G13" s="474"/>
      <c r="H13" s="422">
        <f t="shared" si="0"/>
        <v>0</v>
      </c>
      <c r="I13" s="423">
        <v>0.08</v>
      </c>
      <c r="J13" s="467">
        <f t="shared" si="1"/>
        <v>0</v>
      </c>
    </row>
    <row r="14" spans="1:10" ht="12.75" customHeight="1">
      <c r="A14" s="274">
        <v>8</v>
      </c>
      <c r="B14" s="35" t="s">
        <v>11</v>
      </c>
      <c r="C14" s="35"/>
      <c r="D14" s="35"/>
      <c r="E14" s="204" t="s">
        <v>1036</v>
      </c>
      <c r="F14" s="204">
        <v>5</v>
      </c>
      <c r="G14" s="474"/>
      <c r="H14" s="422">
        <f t="shared" si="0"/>
        <v>0</v>
      </c>
      <c r="I14" s="423">
        <v>0.08</v>
      </c>
      <c r="J14" s="467">
        <f t="shared" si="1"/>
        <v>0</v>
      </c>
    </row>
    <row r="15" spans="1:10" ht="12.75" customHeight="1">
      <c r="A15" s="274">
        <v>9</v>
      </c>
      <c r="B15" s="35" t="s">
        <v>12</v>
      </c>
      <c r="C15" s="35"/>
      <c r="D15" s="35"/>
      <c r="E15" s="204" t="s">
        <v>1036</v>
      </c>
      <c r="F15" s="204">
        <v>120</v>
      </c>
      <c r="G15" s="474"/>
      <c r="H15" s="422">
        <f t="shared" si="0"/>
        <v>0</v>
      </c>
      <c r="I15" s="423">
        <v>0.08</v>
      </c>
      <c r="J15" s="467">
        <f t="shared" si="1"/>
        <v>0</v>
      </c>
    </row>
    <row r="16" spans="1:10" ht="12.75" customHeight="1">
      <c r="A16" s="274">
        <v>10</v>
      </c>
      <c r="B16" s="35" t="s">
        <v>13</v>
      </c>
      <c r="C16" s="35"/>
      <c r="D16" s="35"/>
      <c r="E16" s="204" t="s">
        <v>1036</v>
      </c>
      <c r="F16" s="204">
        <v>7</v>
      </c>
      <c r="G16" s="474"/>
      <c r="H16" s="422">
        <f t="shared" si="0"/>
        <v>0</v>
      </c>
      <c r="I16" s="423">
        <v>0.08</v>
      </c>
      <c r="J16" s="467">
        <f t="shared" si="1"/>
        <v>0</v>
      </c>
    </row>
    <row r="17" spans="1:10" ht="12.75" customHeight="1">
      <c r="A17" s="274">
        <v>11</v>
      </c>
      <c r="B17" s="35" t="s">
        <v>14</v>
      </c>
      <c r="C17" s="35"/>
      <c r="D17" s="35"/>
      <c r="E17" s="204" t="s">
        <v>1036</v>
      </c>
      <c r="F17" s="204">
        <v>500</v>
      </c>
      <c r="G17" s="474"/>
      <c r="H17" s="422">
        <f t="shared" si="0"/>
        <v>0</v>
      </c>
      <c r="I17" s="423">
        <v>0.08</v>
      </c>
      <c r="J17" s="467">
        <f t="shared" si="1"/>
        <v>0</v>
      </c>
    </row>
    <row r="18" spans="1:10" ht="12.75" customHeight="1">
      <c r="A18" s="274">
        <v>12</v>
      </c>
      <c r="B18" s="35" t="s">
        <v>40</v>
      </c>
      <c r="C18" s="35"/>
      <c r="D18" s="35"/>
      <c r="E18" s="204" t="s">
        <v>1036</v>
      </c>
      <c r="F18" s="204">
        <v>20</v>
      </c>
      <c r="G18" s="474"/>
      <c r="H18" s="422">
        <f t="shared" si="0"/>
        <v>0</v>
      </c>
      <c r="I18" s="423">
        <v>0.08</v>
      </c>
      <c r="J18" s="467">
        <f t="shared" si="1"/>
        <v>0</v>
      </c>
    </row>
    <row r="19" spans="1:10" ht="12" customHeight="1">
      <c r="A19" s="274">
        <v>13</v>
      </c>
      <c r="B19" s="470" t="s">
        <v>48</v>
      </c>
      <c r="C19" s="35"/>
      <c r="D19" s="35"/>
      <c r="E19" s="204" t="s">
        <v>1036</v>
      </c>
      <c r="F19" s="204">
        <v>10</v>
      </c>
      <c r="G19" s="474"/>
      <c r="H19" s="422">
        <f t="shared" si="0"/>
        <v>0</v>
      </c>
      <c r="I19" s="423">
        <v>0.08</v>
      </c>
      <c r="J19" s="467">
        <f t="shared" si="1"/>
        <v>0</v>
      </c>
    </row>
    <row r="20" spans="1:10" ht="12.75" customHeight="1" thickBot="1">
      <c r="A20" s="274">
        <v>14</v>
      </c>
      <c r="B20" s="35" t="s">
        <v>6</v>
      </c>
      <c r="C20" s="480"/>
      <c r="D20" s="480"/>
      <c r="E20" s="96" t="s">
        <v>1036</v>
      </c>
      <c r="F20" s="481">
        <v>1</v>
      </c>
      <c r="G20" s="474"/>
      <c r="H20" s="422">
        <f>F20*G20</f>
        <v>0</v>
      </c>
      <c r="I20" s="423">
        <v>0.08</v>
      </c>
      <c r="J20" s="467">
        <f>H20*I20+H20</f>
        <v>0</v>
      </c>
    </row>
    <row r="21" spans="1:10" ht="14.25" customHeight="1" thickBot="1">
      <c r="A21" s="791" t="s">
        <v>102</v>
      </c>
      <c r="B21" s="792"/>
      <c r="C21" s="792"/>
      <c r="D21" s="792"/>
      <c r="E21" s="792"/>
      <c r="F21" s="792"/>
      <c r="G21" s="792"/>
      <c r="H21" s="722">
        <f>SUM(H7:H19)</f>
        <v>0</v>
      </c>
      <c r="I21" s="773"/>
      <c r="J21" s="724">
        <f>SUM(J7:J19)</f>
        <v>0</v>
      </c>
    </row>
    <row r="22" spans="1:10" ht="12.75" customHeight="1">
      <c r="A22" s="54"/>
      <c r="B22" s="55"/>
      <c r="C22" s="55"/>
      <c r="D22" s="55"/>
      <c r="E22" s="54"/>
      <c r="F22" s="54"/>
      <c r="G22" s="54"/>
      <c r="H22" s="54"/>
      <c r="I22" s="54"/>
      <c r="J22" s="54"/>
    </row>
    <row r="23" ht="12.75" customHeight="1">
      <c r="A23" s="56" t="s">
        <v>673</v>
      </c>
    </row>
    <row r="24" ht="12.75" customHeight="1">
      <c r="A24" s="3" t="s">
        <v>104</v>
      </c>
    </row>
    <row r="25" ht="12.75" customHeight="1">
      <c r="A25" s="56" t="s">
        <v>674</v>
      </c>
    </row>
    <row r="26" ht="12.75" customHeight="1">
      <c r="A26" s="3" t="s">
        <v>104</v>
      </c>
    </row>
    <row r="28" spans="9:10" ht="3.75" customHeight="1">
      <c r="I28" s="57"/>
      <c r="J28" s="57"/>
    </row>
    <row r="29" ht="12.75" customHeight="1">
      <c r="G29" s="3" t="s">
        <v>106</v>
      </c>
    </row>
    <row r="30" spans="8:10" ht="30" customHeight="1">
      <c r="H30" s="777" t="s">
        <v>107</v>
      </c>
      <c r="I30" s="777"/>
      <c r="J30" s="777"/>
    </row>
  </sheetData>
  <sheetProtection selectLockedCells="1" selectUnlockedCells="1"/>
  <mergeCells count="5">
    <mergeCell ref="A2:J2"/>
    <mergeCell ref="A3:J3"/>
    <mergeCell ref="A6:F6"/>
    <mergeCell ref="H30:J30"/>
    <mergeCell ref="A21:G21"/>
  </mergeCells>
  <printOptions horizontalCentered="1"/>
  <pageMargins left="0.31496062992125984" right="0.31496062992125984" top="0.5905511811023623" bottom="0.3937007874015748" header="0.3937007874015748" footer="0.11811023622047245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J1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09" t="s">
        <v>675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5.5" customHeight="1">
      <c r="A2" s="799" t="s">
        <v>552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26.25" customHeight="1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s="853" customFormat="1" ht="12.75" customHeight="1">
      <c r="A4" s="847">
        <v>1</v>
      </c>
      <c r="B4" s="18" t="s">
        <v>574</v>
      </c>
      <c r="C4" s="848"/>
      <c r="D4" s="848"/>
      <c r="E4" s="849" t="s">
        <v>1036</v>
      </c>
      <c r="F4" s="849">
        <v>280</v>
      </c>
      <c r="G4" s="850"/>
      <c r="H4" s="850">
        <f>F4*G4</f>
        <v>0</v>
      </c>
      <c r="I4" s="851">
        <v>0.08</v>
      </c>
      <c r="J4" s="852">
        <f>H4*I4+H4</f>
        <v>0</v>
      </c>
    </row>
    <row r="5" spans="1:10" s="853" customFormat="1" ht="12.75" customHeight="1" thickBot="1">
      <c r="A5" s="854">
        <v>2</v>
      </c>
      <c r="B5" s="18" t="s">
        <v>575</v>
      </c>
      <c r="C5" s="848"/>
      <c r="D5" s="848"/>
      <c r="E5" s="849" t="s">
        <v>1036</v>
      </c>
      <c r="F5" s="855">
        <v>2500</v>
      </c>
      <c r="G5" s="850"/>
      <c r="H5" s="850">
        <f>F5*G5</f>
        <v>0</v>
      </c>
      <c r="I5" s="851">
        <v>0.08</v>
      </c>
      <c r="J5" s="852">
        <f>H5*I5+H5</f>
        <v>0</v>
      </c>
    </row>
    <row r="6" spans="1:10" ht="18" customHeight="1" thickBot="1">
      <c r="A6" s="795"/>
      <c r="B6" s="795"/>
      <c r="C6" s="795"/>
      <c r="D6" s="795"/>
      <c r="E6" s="795"/>
      <c r="F6" s="795"/>
      <c r="G6" s="795"/>
      <c r="H6" s="82">
        <f>SUM(H4:H5)</f>
        <v>0</v>
      </c>
      <c r="I6" s="159"/>
      <c r="J6" s="83">
        <f>SUM(J4:J5)</f>
        <v>0</v>
      </c>
    </row>
    <row r="7" ht="8.25" customHeight="1"/>
    <row r="8" ht="15.75" customHeight="1">
      <c r="A8" s="197" t="s">
        <v>670</v>
      </c>
    </row>
    <row r="9" ht="15.75" customHeight="1">
      <c r="A9" s="198" t="s">
        <v>104</v>
      </c>
    </row>
    <row r="10" ht="15.75" customHeight="1">
      <c r="A10" s="197" t="s">
        <v>671</v>
      </c>
    </row>
    <row r="11" ht="15.75" customHeight="1">
      <c r="A11" s="198" t="s">
        <v>104</v>
      </c>
    </row>
    <row r="13" spans="7:9" ht="12.75" customHeight="1">
      <c r="G13" s="3" t="s">
        <v>106</v>
      </c>
      <c r="H13" s="191"/>
      <c r="I13" s="3"/>
    </row>
    <row r="14" spans="3:10" ht="20.25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J1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09" t="s">
        <v>676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5.5" customHeight="1">
      <c r="A2" s="799" t="s">
        <v>552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26.25" customHeight="1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s="853" customFormat="1" ht="18" customHeight="1" thickBot="1">
      <c r="A4" s="854">
        <v>1</v>
      </c>
      <c r="B4" s="67" t="s">
        <v>606</v>
      </c>
      <c r="C4" s="848"/>
      <c r="D4" s="848"/>
      <c r="E4" s="849" t="s">
        <v>1036</v>
      </c>
      <c r="F4" s="849">
        <v>200</v>
      </c>
      <c r="G4" s="850"/>
      <c r="H4" s="850">
        <f>F4*G4</f>
        <v>0</v>
      </c>
      <c r="I4" s="851">
        <v>0.08</v>
      </c>
      <c r="J4" s="852">
        <f>H4*I4+H4</f>
        <v>0</v>
      </c>
    </row>
    <row r="5" spans="1:10" ht="18" customHeight="1" thickBot="1">
      <c r="A5" s="795"/>
      <c r="B5" s="795"/>
      <c r="C5" s="795"/>
      <c r="D5" s="795"/>
      <c r="E5" s="795"/>
      <c r="F5" s="795"/>
      <c r="G5" s="795"/>
      <c r="H5" s="82">
        <f>SUM(H4:H4)</f>
        <v>0</v>
      </c>
      <c r="I5" s="159"/>
      <c r="J5" s="83">
        <f>SUM(J4:J4)</f>
        <v>0</v>
      </c>
    </row>
    <row r="6" ht="8.25" customHeight="1"/>
    <row r="7" ht="15.75" customHeight="1">
      <c r="A7" s="197" t="s">
        <v>677</v>
      </c>
    </row>
    <row r="8" ht="15.75" customHeight="1">
      <c r="A8" s="198" t="s">
        <v>104</v>
      </c>
    </row>
    <row r="9" ht="15.75" customHeight="1">
      <c r="A9" s="197" t="s">
        <v>678</v>
      </c>
    </row>
    <row r="10" ht="15.75" customHeight="1">
      <c r="A10" s="198" t="s">
        <v>104</v>
      </c>
    </row>
    <row r="12" spans="7:9" ht="12.75" customHeight="1">
      <c r="G12" s="3" t="s">
        <v>106</v>
      </c>
      <c r="H12" s="191"/>
      <c r="I12" s="3"/>
    </row>
    <row r="13" spans="3:10" ht="20.25" customHeight="1">
      <c r="C13" s="103"/>
      <c r="D13" s="103"/>
      <c r="G13" s="777" t="s">
        <v>107</v>
      </c>
      <c r="H13" s="777"/>
      <c r="I13" s="777"/>
      <c r="J13" s="777"/>
    </row>
  </sheetData>
  <sheetProtection selectLockedCells="1" selectUnlockedCells="1"/>
  <mergeCells count="4">
    <mergeCell ref="A1:J1"/>
    <mergeCell ref="A2:J2"/>
    <mergeCell ref="A5:G5"/>
    <mergeCell ref="G13:J13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J1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809" t="s">
        <v>681</v>
      </c>
      <c r="B1" s="809"/>
      <c r="C1" s="809"/>
      <c r="D1" s="809"/>
      <c r="E1" s="809"/>
      <c r="F1" s="809"/>
      <c r="G1" s="809"/>
      <c r="H1" s="809"/>
      <c r="I1" s="809"/>
      <c r="J1" s="809"/>
      <c r="K1" s="127"/>
    </row>
    <row r="2" spans="1:11" ht="25.5" customHeight="1">
      <c r="A2" s="799" t="s">
        <v>552</v>
      </c>
      <c r="B2" s="799"/>
      <c r="C2" s="799"/>
      <c r="D2" s="799"/>
      <c r="E2" s="799"/>
      <c r="F2" s="799"/>
      <c r="G2" s="799"/>
      <c r="H2" s="799"/>
      <c r="I2" s="799"/>
      <c r="J2" s="799"/>
      <c r="K2" s="192"/>
    </row>
    <row r="3" spans="1:10" ht="26.25" customHeight="1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s="853" customFormat="1" ht="15" customHeight="1">
      <c r="A4" s="854">
        <v>1</v>
      </c>
      <c r="B4" s="67" t="s">
        <v>642</v>
      </c>
      <c r="C4" s="848"/>
      <c r="D4" s="848"/>
      <c r="E4" s="849" t="s">
        <v>1036</v>
      </c>
      <c r="F4" s="849">
        <v>5000</v>
      </c>
      <c r="G4" s="850"/>
      <c r="H4" s="850">
        <f>F4*G4</f>
        <v>0</v>
      </c>
      <c r="I4" s="851">
        <v>0.08</v>
      </c>
      <c r="J4" s="852">
        <f>H4*I4+H4</f>
        <v>0</v>
      </c>
    </row>
    <row r="5" spans="1:10" s="853" customFormat="1" ht="15" customHeight="1" thickBot="1">
      <c r="A5" s="854">
        <v>2</v>
      </c>
      <c r="B5" s="67" t="s">
        <v>656</v>
      </c>
      <c r="C5" s="67"/>
      <c r="D5" s="67"/>
      <c r="E5" s="856" t="s">
        <v>1036</v>
      </c>
      <c r="F5" s="856">
        <v>2000</v>
      </c>
      <c r="G5" s="857"/>
      <c r="H5" s="850">
        <f>F5*G5</f>
        <v>0</v>
      </c>
      <c r="I5" s="851">
        <v>0.08</v>
      </c>
      <c r="J5" s="852">
        <f>H5*I5+H5</f>
        <v>0</v>
      </c>
    </row>
    <row r="6" spans="1:10" ht="18" customHeight="1" thickBot="1">
      <c r="A6" s="795"/>
      <c r="B6" s="795"/>
      <c r="C6" s="795"/>
      <c r="D6" s="795"/>
      <c r="E6" s="795"/>
      <c r="F6" s="795"/>
      <c r="G6" s="795"/>
      <c r="H6" s="82">
        <f>SUM(H4:H5)</f>
        <v>0</v>
      </c>
      <c r="I6" s="159"/>
      <c r="J6" s="83">
        <f>SUM(J4:J5)</f>
        <v>0</v>
      </c>
    </row>
    <row r="7" ht="8.25" customHeight="1"/>
    <row r="8" ht="15.75" customHeight="1">
      <c r="A8" s="197" t="s">
        <v>679</v>
      </c>
    </row>
    <row r="9" ht="15.75" customHeight="1">
      <c r="A9" s="198" t="s">
        <v>104</v>
      </c>
    </row>
    <row r="10" ht="15.75" customHeight="1">
      <c r="A10" s="197" t="s">
        <v>680</v>
      </c>
    </row>
    <row r="11" ht="15.75" customHeight="1">
      <c r="A11" s="198" t="s">
        <v>104</v>
      </c>
    </row>
    <row r="13" spans="7:9" ht="12.75" customHeight="1">
      <c r="G13" s="3" t="s">
        <v>106</v>
      </c>
      <c r="H13" s="191"/>
      <c r="I13" s="3"/>
    </row>
    <row r="14" spans="3:10" ht="20.25" customHeight="1">
      <c r="C14" s="103"/>
      <c r="D14" s="103"/>
      <c r="G14" s="777" t="s">
        <v>107</v>
      </c>
      <c r="H14" s="777"/>
      <c r="I14" s="777"/>
      <c r="J14" s="777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11.57421875" defaultRowHeight="12.75" customHeight="1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ht="14.25" customHeight="1">
      <c r="A1" s="189" t="s">
        <v>672</v>
      </c>
    </row>
    <row r="2" spans="1:11" ht="30" customHeight="1" thickBot="1">
      <c r="A2" s="799" t="s">
        <v>541</v>
      </c>
      <c r="B2" s="799"/>
      <c r="C2" s="799"/>
      <c r="D2" s="799"/>
      <c r="E2" s="799"/>
      <c r="F2" s="799"/>
      <c r="G2" s="799"/>
      <c r="H2" s="799"/>
      <c r="I2" s="799"/>
      <c r="J2" s="799"/>
      <c r="K2" s="190"/>
    </row>
    <row r="3" spans="1:10" ht="42" customHeight="1">
      <c r="A3" s="756" t="s">
        <v>377</v>
      </c>
      <c r="B3" s="757" t="s">
        <v>996</v>
      </c>
      <c r="C3" s="758" t="s">
        <v>997</v>
      </c>
      <c r="D3" s="758" t="s">
        <v>998</v>
      </c>
      <c r="E3" s="757" t="s">
        <v>999</v>
      </c>
      <c r="F3" s="757" t="s">
        <v>1000</v>
      </c>
      <c r="G3" s="757" t="s">
        <v>1001</v>
      </c>
      <c r="H3" s="757" t="s">
        <v>371</v>
      </c>
      <c r="I3" s="757" t="s">
        <v>1003</v>
      </c>
      <c r="J3" s="759" t="s">
        <v>1004</v>
      </c>
    </row>
    <row r="4" spans="1:10" ht="18" customHeight="1">
      <c r="A4" s="760">
        <v>1</v>
      </c>
      <c r="B4" s="510" t="s">
        <v>543</v>
      </c>
      <c r="C4" s="510"/>
      <c r="D4" s="510"/>
      <c r="E4" s="509" t="s">
        <v>1036</v>
      </c>
      <c r="F4" s="509">
        <v>40</v>
      </c>
      <c r="G4" s="511"/>
      <c r="H4" s="512">
        <f>F4*G4</f>
        <v>0</v>
      </c>
      <c r="I4" s="513">
        <v>0.08</v>
      </c>
      <c r="J4" s="761">
        <f>H4*I4+H4</f>
        <v>0</v>
      </c>
    </row>
    <row r="5" spans="1:10" ht="17.25" customHeight="1" thickBot="1">
      <c r="A5" s="816" t="s">
        <v>102</v>
      </c>
      <c r="B5" s="817"/>
      <c r="C5" s="817"/>
      <c r="D5" s="817"/>
      <c r="E5" s="817"/>
      <c r="F5" s="817"/>
      <c r="G5" s="817"/>
      <c r="H5" s="762">
        <f>SUM(H4:H4)</f>
        <v>0</v>
      </c>
      <c r="I5" s="763"/>
      <c r="J5" s="764">
        <f>SUM(J4:J4)</f>
        <v>0</v>
      </c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7.25" customHeight="1">
      <c r="A7" s="182" t="s">
        <v>544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ht="17.25" customHeight="1">
      <c r="A8" s="3" t="s">
        <v>549</v>
      </c>
    </row>
    <row r="9" ht="17.25" customHeight="1">
      <c r="A9" s="56" t="s">
        <v>550</v>
      </c>
    </row>
    <row r="10" ht="17.25" customHeight="1">
      <c r="A10" s="3" t="s">
        <v>549</v>
      </c>
    </row>
    <row r="12" ht="12.75" customHeight="1">
      <c r="G12" s="3" t="s">
        <v>106</v>
      </c>
    </row>
    <row r="13" spans="3:10" ht="22.5" customHeight="1">
      <c r="C13" s="103"/>
      <c r="D13" s="103"/>
      <c r="G13" s="777" t="s">
        <v>107</v>
      </c>
      <c r="H13" s="777"/>
      <c r="I13" s="777"/>
      <c r="J13" s="777"/>
    </row>
  </sheetData>
  <sheetProtection selectLockedCells="1" selectUnlockedCells="1"/>
  <mergeCells count="3">
    <mergeCell ref="A2:J2"/>
    <mergeCell ref="A5:G5"/>
    <mergeCell ref="G13:J13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K2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0.9921875" style="3" customWidth="1"/>
    <col min="12" max="16384" width="11.57421875" style="3" customWidth="1"/>
  </cols>
  <sheetData>
    <row r="1" spans="1:11" ht="7.5" customHeight="1">
      <c r="A1" s="797"/>
      <c r="B1" s="797"/>
      <c r="C1" s="797"/>
      <c r="D1" s="797"/>
      <c r="E1" s="797"/>
      <c r="F1" s="797"/>
      <c r="G1" s="797"/>
      <c r="H1" s="797"/>
      <c r="I1" s="797"/>
      <c r="J1" s="797"/>
      <c r="K1" s="797"/>
    </row>
    <row r="2" spans="1:11" ht="15.75" customHeight="1">
      <c r="A2" s="798" t="s">
        <v>376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spans="1:11" ht="27.75" customHeight="1">
      <c r="A3" s="800" t="s">
        <v>993</v>
      </c>
      <c r="B3" s="800"/>
      <c r="C3" s="800"/>
      <c r="D3" s="800"/>
      <c r="E3" s="800"/>
      <c r="F3" s="800"/>
      <c r="G3" s="800"/>
      <c r="H3" s="800"/>
      <c r="I3" s="800"/>
      <c r="J3" s="800"/>
      <c r="K3" s="77"/>
    </row>
    <row r="4" spans="1:10" ht="39" customHeight="1">
      <c r="A4" s="78" t="s">
        <v>377</v>
      </c>
      <c r="B4" s="79" t="s">
        <v>996</v>
      </c>
      <c r="C4" s="62" t="s">
        <v>997</v>
      </c>
      <c r="D4" s="62" t="s">
        <v>998</v>
      </c>
      <c r="E4" s="79" t="s">
        <v>999</v>
      </c>
      <c r="F4" s="79" t="s">
        <v>1000</v>
      </c>
      <c r="G4" s="79" t="s">
        <v>1001</v>
      </c>
      <c r="H4" s="79" t="s">
        <v>371</v>
      </c>
      <c r="I4" s="79" t="s">
        <v>1003</v>
      </c>
      <c r="J4" s="80" t="s">
        <v>372</v>
      </c>
    </row>
    <row r="5" spans="1:10" ht="42" customHeight="1">
      <c r="A5" s="84">
        <v>1</v>
      </c>
      <c r="B5" s="85" t="s">
        <v>378</v>
      </c>
      <c r="C5" s="86"/>
      <c r="D5" s="86"/>
      <c r="E5" s="87" t="s">
        <v>25</v>
      </c>
      <c r="F5" s="87">
        <v>20</v>
      </c>
      <c r="G5" s="88"/>
      <c r="H5" s="422">
        <f>F5*G5</f>
        <v>0</v>
      </c>
      <c r="I5" s="423">
        <v>0.08</v>
      </c>
      <c r="J5" s="424">
        <f>H5*I5+H5</f>
        <v>0</v>
      </c>
    </row>
    <row r="6" spans="1:10" ht="21.75" customHeight="1">
      <c r="A6" s="795" t="s">
        <v>102</v>
      </c>
      <c r="B6" s="795"/>
      <c r="C6" s="795"/>
      <c r="D6" s="795"/>
      <c r="E6" s="795"/>
      <c r="F6" s="795"/>
      <c r="G6" s="795"/>
      <c r="H6" s="82">
        <f>SUM(H5)</f>
        <v>0</v>
      </c>
      <c r="I6" s="81"/>
      <c r="J6" s="83">
        <f>SUM(J5)</f>
        <v>0</v>
      </c>
    </row>
    <row r="7" ht="6" customHeight="1"/>
    <row r="8" ht="15.75" customHeight="1">
      <c r="A8" s="56" t="s">
        <v>379</v>
      </c>
    </row>
    <row r="9" ht="18" customHeight="1">
      <c r="A9" s="3" t="s">
        <v>380</v>
      </c>
    </row>
    <row r="10" ht="26.25" customHeight="1">
      <c r="A10" s="56" t="s">
        <v>381</v>
      </c>
    </row>
    <row r="11" ht="17.25" customHeight="1">
      <c r="A11" s="3" t="s">
        <v>104</v>
      </c>
    </row>
    <row r="12" ht="17.25" customHeight="1">
      <c r="A12" s="56" t="s">
        <v>382</v>
      </c>
    </row>
    <row r="13" ht="17.25" customHeight="1">
      <c r="A13" s="3" t="s">
        <v>104</v>
      </c>
    </row>
    <row r="14" ht="17.25" customHeight="1"/>
    <row r="15" ht="17.25" customHeight="1"/>
    <row r="17" ht="12.75" customHeight="1">
      <c r="G17" s="3" t="s">
        <v>106</v>
      </c>
    </row>
    <row r="18" spans="7:10" ht="23.25" customHeight="1">
      <c r="G18" s="777" t="s">
        <v>107</v>
      </c>
      <c r="H18" s="777"/>
      <c r="I18" s="777"/>
      <c r="J18" s="777"/>
    </row>
    <row r="20" ht="12" customHeight="1"/>
  </sheetData>
  <sheetProtection selectLockedCells="1" selectUnlockedCells="1"/>
  <mergeCells count="5">
    <mergeCell ref="G18:J18"/>
    <mergeCell ref="A1:K1"/>
    <mergeCell ref="A2:K2"/>
    <mergeCell ref="A3:J3"/>
    <mergeCell ref="A6:G6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0" sqref="K10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798" t="s">
        <v>383</v>
      </c>
      <c r="B1" s="798"/>
      <c r="C1" s="798"/>
      <c r="D1" s="798"/>
      <c r="E1" s="798"/>
      <c r="F1" s="798"/>
      <c r="G1" s="798"/>
      <c r="H1" s="798"/>
      <c r="I1" s="798"/>
      <c r="J1" s="798"/>
      <c r="K1" s="89"/>
    </row>
    <row r="2" spans="1:10" ht="36.75" customHeight="1">
      <c r="A2" s="800" t="s">
        <v>993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39" customHeight="1">
      <c r="A3" s="78" t="s">
        <v>995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372</v>
      </c>
    </row>
    <row r="4" spans="1:10" ht="15.75" customHeight="1">
      <c r="A4" s="90">
        <v>1</v>
      </c>
      <c r="B4" s="91" t="s">
        <v>384</v>
      </c>
      <c r="C4" s="91"/>
      <c r="D4" s="91"/>
      <c r="E4" s="92" t="s">
        <v>1036</v>
      </c>
      <c r="F4" s="92">
        <v>200</v>
      </c>
      <c r="G4" s="93"/>
      <c r="H4" s="483">
        <f aca="true" t="shared" si="0" ref="H4:H11">F4*G4</f>
        <v>0</v>
      </c>
      <c r="I4" s="484">
        <v>0.08</v>
      </c>
      <c r="J4" s="494">
        <f aca="true" t="shared" si="1" ref="J4:J11">H4*I4+H4</f>
        <v>0</v>
      </c>
    </row>
    <row r="5" spans="1:10" ht="18.75" customHeight="1">
      <c r="A5" s="94">
        <v>2</v>
      </c>
      <c r="B5" s="95" t="s">
        <v>385</v>
      </c>
      <c r="C5" s="95"/>
      <c r="D5" s="95"/>
      <c r="E5" s="96" t="s">
        <v>1036</v>
      </c>
      <c r="F5" s="96">
        <v>60</v>
      </c>
      <c r="G5" s="97"/>
      <c r="H5" s="422">
        <f t="shared" si="0"/>
        <v>0</v>
      </c>
      <c r="I5" s="423">
        <v>0.08</v>
      </c>
      <c r="J5" s="424">
        <f t="shared" si="1"/>
        <v>0</v>
      </c>
    </row>
    <row r="6" spans="1:10" ht="15.75" customHeight="1">
      <c r="A6" s="94">
        <v>3</v>
      </c>
      <c r="B6" s="95" t="s">
        <v>386</v>
      </c>
      <c r="C6" s="95"/>
      <c r="D6" s="95"/>
      <c r="E6" s="96" t="s">
        <v>1036</v>
      </c>
      <c r="F6" s="96">
        <v>40</v>
      </c>
      <c r="G6" s="97"/>
      <c r="H6" s="422">
        <f t="shared" si="0"/>
        <v>0</v>
      </c>
      <c r="I6" s="423">
        <v>0.08</v>
      </c>
      <c r="J6" s="424">
        <f t="shared" si="1"/>
        <v>0</v>
      </c>
    </row>
    <row r="7" spans="1:10" ht="15.75" customHeight="1">
      <c r="A7" s="94">
        <v>4</v>
      </c>
      <c r="B7" s="95" t="s">
        <v>387</v>
      </c>
      <c r="C7" s="95"/>
      <c r="D7" s="95"/>
      <c r="E7" s="96" t="s">
        <v>1036</v>
      </c>
      <c r="F7" s="96">
        <v>170</v>
      </c>
      <c r="G7" s="97"/>
      <c r="H7" s="422">
        <f t="shared" si="0"/>
        <v>0</v>
      </c>
      <c r="I7" s="423">
        <v>0.08</v>
      </c>
      <c r="J7" s="424">
        <f t="shared" si="1"/>
        <v>0</v>
      </c>
    </row>
    <row r="8" spans="1:10" ht="15.75" customHeight="1">
      <c r="A8" s="94">
        <v>5</v>
      </c>
      <c r="B8" s="95" t="s">
        <v>388</v>
      </c>
      <c r="C8" s="95"/>
      <c r="D8" s="95"/>
      <c r="E8" s="96" t="s">
        <v>1036</v>
      </c>
      <c r="F8" s="96">
        <v>140</v>
      </c>
      <c r="G8" s="97"/>
      <c r="H8" s="422">
        <f t="shared" si="0"/>
        <v>0</v>
      </c>
      <c r="I8" s="423">
        <v>0.08</v>
      </c>
      <c r="J8" s="424">
        <f t="shared" si="1"/>
        <v>0</v>
      </c>
    </row>
    <row r="9" spans="1:10" ht="15.75" customHeight="1">
      <c r="A9" s="283">
        <v>6</v>
      </c>
      <c r="B9" s="442" t="s">
        <v>389</v>
      </c>
      <c r="C9" s="442"/>
      <c r="D9" s="442"/>
      <c r="E9" s="443" t="s">
        <v>1036</v>
      </c>
      <c r="F9" s="443">
        <v>100</v>
      </c>
      <c r="G9" s="502"/>
      <c r="H9" s="422">
        <f t="shared" si="0"/>
        <v>0</v>
      </c>
      <c r="I9" s="423">
        <v>0.08</v>
      </c>
      <c r="J9" s="424">
        <f t="shared" si="1"/>
        <v>0</v>
      </c>
    </row>
    <row r="10" spans="1:10" ht="15.75" customHeight="1">
      <c r="A10" s="283">
        <v>7</v>
      </c>
      <c r="B10" s="442" t="s">
        <v>390</v>
      </c>
      <c r="C10" s="442"/>
      <c r="D10" s="442"/>
      <c r="E10" s="443" t="s">
        <v>1036</v>
      </c>
      <c r="F10" s="443">
        <v>220</v>
      </c>
      <c r="G10" s="502"/>
      <c r="H10" s="422">
        <f t="shared" si="0"/>
        <v>0</v>
      </c>
      <c r="I10" s="423">
        <v>0.08</v>
      </c>
      <c r="J10" s="424">
        <f t="shared" si="1"/>
        <v>0</v>
      </c>
    </row>
    <row r="11" spans="1:10" ht="15.75" customHeight="1">
      <c r="A11" s="264">
        <v>8</v>
      </c>
      <c r="B11" s="445" t="s">
        <v>391</v>
      </c>
      <c r="C11" s="445"/>
      <c r="D11" s="445"/>
      <c r="E11" s="437" t="s">
        <v>1036</v>
      </c>
      <c r="F11" s="437">
        <v>170</v>
      </c>
      <c r="G11" s="503"/>
      <c r="H11" s="504">
        <f t="shared" si="0"/>
        <v>0</v>
      </c>
      <c r="I11" s="505">
        <v>0.08</v>
      </c>
      <c r="J11" s="506">
        <f t="shared" si="1"/>
        <v>0</v>
      </c>
    </row>
    <row r="12" spans="1:10" ht="18" customHeight="1">
      <c r="A12" s="791" t="s">
        <v>102</v>
      </c>
      <c r="B12" s="792"/>
      <c r="C12" s="792"/>
      <c r="D12" s="792"/>
      <c r="E12" s="792"/>
      <c r="F12" s="792"/>
      <c r="G12" s="792"/>
      <c r="H12" s="722">
        <f>SUM(H4:H11)</f>
        <v>0</v>
      </c>
      <c r="I12" s="723"/>
      <c r="J12" s="724">
        <f>SUM(J4:J11)</f>
        <v>0</v>
      </c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ht="19.5" customHeight="1">
      <c r="A14" s="56" t="s">
        <v>392</v>
      </c>
    </row>
    <row r="15" ht="19.5" customHeight="1">
      <c r="A15" s="3" t="s">
        <v>104</v>
      </c>
    </row>
    <row r="16" ht="19.5" customHeight="1">
      <c r="A16" s="56" t="s">
        <v>393</v>
      </c>
    </row>
    <row r="17" ht="19.5" customHeight="1">
      <c r="A17" s="3" t="s">
        <v>104</v>
      </c>
    </row>
    <row r="19" ht="12.75" customHeight="1">
      <c r="G19" s="3" t="s">
        <v>106</v>
      </c>
    </row>
    <row r="20" spans="3:10" ht="21" customHeight="1">
      <c r="C20" s="103"/>
      <c r="D20" s="103"/>
      <c r="G20" s="777" t="s">
        <v>107</v>
      </c>
      <c r="H20" s="777"/>
      <c r="I20" s="777"/>
      <c r="J20" s="777"/>
    </row>
  </sheetData>
  <sheetProtection selectLockedCells="1" selectUnlockedCells="1"/>
  <mergeCells count="4">
    <mergeCell ref="A1:J1"/>
    <mergeCell ref="A2:J2"/>
    <mergeCell ref="A12:G12"/>
    <mergeCell ref="G20:J20"/>
  </mergeCells>
  <printOptions horizontalCentered="1"/>
  <pageMargins left="0.31496062992125984" right="0.15748031496062992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4" sqref="B4"/>
    </sheetView>
  </sheetViews>
  <sheetFormatPr defaultColWidth="11.57421875" defaultRowHeight="12.75" customHeight="1"/>
  <cols>
    <col min="1" max="1" width="4.7109375" style="3" customWidth="1"/>
    <col min="2" max="2" width="34.851562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.75" customHeight="1">
      <c r="A1" s="798" t="s">
        <v>945</v>
      </c>
      <c r="B1" s="798"/>
      <c r="C1" s="798"/>
      <c r="D1" s="798"/>
      <c r="E1" s="798"/>
      <c r="F1" s="798"/>
      <c r="G1" s="798"/>
      <c r="H1" s="798"/>
      <c r="I1" s="798"/>
      <c r="J1" s="798"/>
      <c r="K1" s="89"/>
    </row>
    <row r="2" spans="1:10" ht="33" customHeight="1">
      <c r="A2" s="800" t="s">
        <v>993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32.25" customHeigh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21.75" customHeight="1">
      <c r="A4" s="621">
        <v>1</v>
      </c>
      <c r="B4" s="622" t="s">
        <v>394</v>
      </c>
      <c r="C4" s="623"/>
      <c r="D4" s="623"/>
      <c r="E4" s="624" t="s">
        <v>1036</v>
      </c>
      <c r="F4" s="624">
        <v>1</v>
      </c>
      <c r="G4" s="624"/>
      <c r="H4" s="108">
        <f aca="true" t="shared" si="0" ref="H4:H14">F4*G4</f>
        <v>0</v>
      </c>
      <c r="I4" s="109">
        <v>0.08</v>
      </c>
      <c r="J4" s="110">
        <f aca="true" t="shared" si="1" ref="J4:J14">H4*I4+H4</f>
        <v>0</v>
      </c>
    </row>
    <row r="5" spans="1:10" ht="16.5" customHeight="1">
      <c r="A5" s="627">
        <v>2</v>
      </c>
      <c r="B5" s="628" t="s">
        <v>395</v>
      </c>
      <c r="C5" s="629"/>
      <c r="D5" s="629"/>
      <c r="E5" s="630" t="s">
        <v>1036</v>
      </c>
      <c r="F5" s="630">
        <v>8</v>
      </c>
      <c r="G5" s="630"/>
      <c r="H5" s="631">
        <f t="shared" si="0"/>
        <v>0</v>
      </c>
      <c r="I5" s="632">
        <v>0.08</v>
      </c>
      <c r="J5" s="633">
        <f t="shared" si="1"/>
        <v>0</v>
      </c>
    </row>
    <row r="6" spans="1:10" ht="26.25" customHeight="1">
      <c r="A6" s="627">
        <v>3</v>
      </c>
      <c r="B6" s="648" t="s">
        <v>397</v>
      </c>
      <c r="C6" s="629"/>
      <c r="D6" s="629"/>
      <c r="E6" s="630" t="s">
        <v>1036</v>
      </c>
      <c r="F6" s="630">
        <v>100</v>
      </c>
      <c r="G6" s="630"/>
      <c r="H6" s="631">
        <f t="shared" si="0"/>
        <v>0</v>
      </c>
      <c r="I6" s="632">
        <v>0.08</v>
      </c>
      <c r="J6" s="633">
        <f t="shared" si="1"/>
        <v>0</v>
      </c>
    </row>
    <row r="7" spans="1:10" ht="17.25" customHeight="1">
      <c r="A7" s="641">
        <v>4</v>
      </c>
      <c r="B7" s="642" t="s">
        <v>398</v>
      </c>
      <c r="C7" s="643"/>
      <c r="D7" s="643"/>
      <c r="E7" s="644" t="s">
        <v>1036</v>
      </c>
      <c r="F7" s="644">
        <v>65</v>
      </c>
      <c r="G7" s="644"/>
      <c r="H7" s="645">
        <f t="shared" si="0"/>
        <v>0</v>
      </c>
      <c r="I7" s="646">
        <v>0.08</v>
      </c>
      <c r="J7" s="647">
        <f t="shared" si="1"/>
        <v>0</v>
      </c>
    </row>
    <row r="8" spans="1:10" ht="15.75" customHeight="1">
      <c r="A8" s="627">
        <v>5</v>
      </c>
      <c r="B8" s="648" t="s">
        <v>399</v>
      </c>
      <c r="C8" s="629"/>
      <c r="D8" s="629"/>
      <c r="E8" s="630" t="s">
        <v>1036</v>
      </c>
      <c r="F8" s="630">
        <v>3</v>
      </c>
      <c r="G8" s="630"/>
      <c r="H8" s="631">
        <f t="shared" si="0"/>
        <v>0</v>
      </c>
      <c r="I8" s="632">
        <v>0.08</v>
      </c>
      <c r="J8" s="633">
        <f t="shared" si="1"/>
        <v>0</v>
      </c>
    </row>
    <row r="9" spans="1:10" ht="15.75" customHeight="1">
      <c r="A9" s="641">
        <v>6</v>
      </c>
      <c r="B9" s="642" t="s">
        <v>400</v>
      </c>
      <c r="C9" s="643"/>
      <c r="D9" s="643"/>
      <c r="E9" s="644" t="s">
        <v>1036</v>
      </c>
      <c r="F9" s="644">
        <v>30</v>
      </c>
      <c r="G9" s="644"/>
      <c r="H9" s="645">
        <f t="shared" si="0"/>
        <v>0</v>
      </c>
      <c r="I9" s="646">
        <v>0.08</v>
      </c>
      <c r="J9" s="647">
        <f t="shared" si="1"/>
        <v>0</v>
      </c>
    </row>
    <row r="10" spans="1:10" ht="15.75" customHeight="1">
      <c r="A10" s="90">
        <v>7</v>
      </c>
      <c r="B10" s="38" t="s">
        <v>401</v>
      </c>
      <c r="C10" s="625"/>
      <c r="D10" s="625"/>
      <c r="E10" s="92" t="s">
        <v>1036</v>
      </c>
      <c r="F10" s="92">
        <v>30</v>
      </c>
      <c r="G10" s="92"/>
      <c r="H10" s="447">
        <f t="shared" si="0"/>
        <v>0</v>
      </c>
      <c r="I10" s="632">
        <v>0.08</v>
      </c>
      <c r="J10" s="626">
        <f t="shared" si="1"/>
        <v>0</v>
      </c>
    </row>
    <row r="11" spans="1:10" ht="18" customHeight="1">
      <c r="A11" s="634">
        <v>8</v>
      </c>
      <c r="B11" s="635" t="s">
        <v>402</v>
      </c>
      <c r="C11" s="636"/>
      <c r="D11" s="636"/>
      <c r="E11" s="637" t="s">
        <v>1036</v>
      </c>
      <c r="F11" s="637">
        <v>2</v>
      </c>
      <c r="G11" s="637"/>
      <c r="H11" s="638">
        <f t="shared" si="0"/>
        <v>0</v>
      </c>
      <c r="I11" s="646">
        <v>0.08</v>
      </c>
      <c r="J11" s="640">
        <f t="shared" si="1"/>
        <v>0</v>
      </c>
    </row>
    <row r="12" spans="1:10" ht="15.75" customHeight="1">
      <c r="A12" s="90">
        <v>9</v>
      </c>
      <c r="B12" s="38" t="s">
        <v>403</v>
      </c>
      <c r="C12" s="625"/>
      <c r="D12" s="625"/>
      <c r="E12" s="92" t="s">
        <v>1036</v>
      </c>
      <c r="F12" s="92">
        <v>2</v>
      </c>
      <c r="G12" s="92"/>
      <c r="H12" s="447">
        <f t="shared" si="0"/>
        <v>0</v>
      </c>
      <c r="I12" s="632">
        <v>0.08</v>
      </c>
      <c r="J12" s="626">
        <f t="shared" si="1"/>
        <v>0</v>
      </c>
    </row>
    <row r="13" spans="1:10" ht="15.75" customHeight="1">
      <c r="A13" s="634">
        <v>10</v>
      </c>
      <c r="B13" s="26" t="s">
        <v>404</v>
      </c>
      <c r="C13" s="111"/>
      <c r="D13" s="111"/>
      <c r="E13" s="96" t="s">
        <v>1036</v>
      </c>
      <c r="F13" s="96">
        <v>2</v>
      </c>
      <c r="G13" s="96"/>
      <c r="H13" s="112">
        <f t="shared" si="0"/>
        <v>0</v>
      </c>
      <c r="I13" s="632">
        <v>0.08</v>
      </c>
      <c r="J13" s="114">
        <f t="shared" si="1"/>
        <v>0</v>
      </c>
    </row>
    <row r="14" spans="1:10" ht="16.5" customHeight="1" thickBot="1">
      <c r="A14" s="90">
        <v>11</v>
      </c>
      <c r="B14" s="67" t="s">
        <v>405</v>
      </c>
      <c r="C14" s="115"/>
      <c r="D14" s="115"/>
      <c r="E14" s="116" t="s">
        <v>1036</v>
      </c>
      <c r="F14" s="116">
        <v>2</v>
      </c>
      <c r="G14" s="116"/>
      <c r="H14" s="117">
        <f t="shared" si="0"/>
        <v>0</v>
      </c>
      <c r="I14" s="118">
        <v>0.08</v>
      </c>
      <c r="J14" s="119">
        <f t="shared" si="1"/>
        <v>0</v>
      </c>
    </row>
    <row r="15" spans="1:10" ht="20.25" customHeight="1" thickBot="1">
      <c r="A15" s="795" t="s">
        <v>102</v>
      </c>
      <c r="B15" s="795"/>
      <c r="C15" s="795"/>
      <c r="D15" s="795"/>
      <c r="E15" s="795"/>
      <c r="F15" s="795"/>
      <c r="G15" s="795"/>
      <c r="H15" s="51">
        <f>SUM(H4:H14)</f>
        <v>0</v>
      </c>
      <c r="I15" s="51"/>
      <c r="J15" s="53">
        <f>SUM(J4:J14)</f>
        <v>0</v>
      </c>
    </row>
    <row r="16" spans="1:11" ht="9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21" customHeight="1">
      <c r="A17" s="56" t="s">
        <v>406</v>
      </c>
    </row>
    <row r="18" ht="18.75" customHeight="1">
      <c r="A18" t="s">
        <v>104</v>
      </c>
    </row>
    <row r="19" ht="14.25" customHeight="1">
      <c r="A19" s="56" t="s">
        <v>407</v>
      </c>
    </row>
    <row r="20" ht="16.5" customHeight="1">
      <c r="A20" s="3" t="s">
        <v>104</v>
      </c>
    </row>
    <row r="22" spans="1:11" ht="2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ht="12.75" customHeight="1">
      <c r="A23" s="121"/>
    </row>
    <row r="24" ht="12.75" customHeight="1">
      <c r="A24" s="122"/>
    </row>
    <row r="25" ht="12.75" customHeight="1">
      <c r="G25" s="3" t="s">
        <v>106</v>
      </c>
    </row>
    <row r="26" spans="3:10" ht="27" customHeight="1">
      <c r="C26" s="103"/>
      <c r="D26" s="103"/>
      <c r="G26" s="777" t="s">
        <v>107</v>
      </c>
      <c r="H26" s="777"/>
      <c r="I26" s="777"/>
      <c r="J26" s="777"/>
    </row>
  </sheetData>
  <sheetProtection selectLockedCells="1" selectUnlockedCells="1"/>
  <mergeCells count="4">
    <mergeCell ref="G26:J26"/>
    <mergeCell ref="A1:J1"/>
    <mergeCell ref="A2:J2"/>
    <mergeCell ref="A15:G15"/>
  </mergeCells>
  <printOptions horizontalCentered="1"/>
  <pageMargins left="0.31496062992125984" right="0.3937007874015748" top="0.8267716535433072" bottom="0.5905511811023623" header="0.4724409448818898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3" width="14.421875" style="0" customWidth="1"/>
    <col min="8" max="8" width="11.28125" style="0" customWidth="1"/>
    <col min="10" max="10" width="14.421875" style="0" customWidth="1"/>
  </cols>
  <sheetData>
    <row r="1" spans="1:11" ht="15">
      <c r="A1" s="805" t="s">
        <v>942</v>
      </c>
      <c r="B1" s="801"/>
      <c r="C1" s="801"/>
      <c r="D1" s="801"/>
      <c r="E1" s="801"/>
      <c r="F1" s="801"/>
      <c r="G1" s="801"/>
      <c r="H1" s="801"/>
      <c r="I1" s="801"/>
      <c r="J1" s="801"/>
      <c r="K1" s="602"/>
    </row>
    <row r="2" spans="1:11" ht="31.5" customHeight="1" thickBot="1">
      <c r="A2" s="806" t="s">
        <v>993</v>
      </c>
      <c r="B2" s="806"/>
      <c r="C2" s="806"/>
      <c r="D2" s="806"/>
      <c r="E2" s="806"/>
      <c r="F2" s="806"/>
      <c r="G2" s="806"/>
      <c r="H2" s="806"/>
      <c r="I2" s="806"/>
      <c r="J2" s="806"/>
      <c r="K2" s="602"/>
    </row>
    <row r="3" spans="1:11" ht="39.75" thickBot="1">
      <c r="A3" s="78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  <c r="K3" s="602"/>
    </row>
    <row r="4" spans="1:11" ht="18" customHeight="1">
      <c r="A4" s="104">
        <v>1</v>
      </c>
      <c r="B4" s="3" t="s">
        <v>452</v>
      </c>
      <c r="C4" s="106"/>
      <c r="D4" s="106"/>
      <c r="E4" s="107" t="s">
        <v>1007</v>
      </c>
      <c r="F4" s="107">
        <v>24</v>
      </c>
      <c r="G4" s="107"/>
      <c r="H4" s="108">
        <f>F4*G4</f>
        <v>0</v>
      </c>
      <c r="I4" s="109">
        <v>0.08</v>
      </c>
      <c r="J4" s="110">
        <f>H4*I4+H4</f>
        <v>0</v>
      </c>
      <c r="K4" s="602"/>
    </row>
    <row r="5" spans="1:11" ht="19.5" customHeight="1" thickBot="1">
      <c r="A5" s="98">
        <v>2</v>
      </c>
      <c r="B5" s="21" t="s">
        <v>396</v>
      </c>
      <c r="C5" s="679"/>
      <c r="D5" s="54"/>
      <c r="E5" s="99" t="s">
        <v>1036</v>
      </c>
      <c r="F5" s="99">
        <v>100</v>
      </c>
      <c r="G5" s="99"/>
      <c r="H5" s="112">
        <f>F5*G5</f>
        <v>0</v>
      </c>
      <c r="I5" s="113">
        <v>0.08</v>
      </c>
      <c r="J5" s="114">
        <f>H5*I5+H5</f>
        <v>0</v>
      </c>
      <c r="K5" s="602"/>
    </row>
    <row r="6" spans="1:11" ht="14.25" thickBot="1">
      <c r="A6" s="795" t="s">
        <v>102</v>
      </c>
      <c r="B6" s="795"/>
      <c r="C6" s="795"/>
      <c r="D6" s="795"/>
      <c r="E6" s="795"/>
      <c r="F6" s="795"/>
      <c r="G6" s="795"/>
      <c r="H6" s="51">
        <f>SUM(H4:H5)</f>
        <v>0</v>
      </c>
      <c r="I6" s="51"/>
      <c r="J6" s="53">
        <f>SUM(J4:J5)</f>
        <v>0</v>
      </c>
      <c r="K6" s="60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602"/>
    </row>
    <row r="8" spans="1:11" ht="12.75">
      <c r="A8" s="802" t="s">
        <v>943</v>
      </c>
      <c r="B8" s="801"/>
      <c r="C8" s="801"/>
      <c r="D8" s="3"/>
      <c r="E8" s="3"/>
      <c r="F8" s="3"/>
      <c r="G8" s="3"/>
      <c r="H8" s="3"/>
      <c r="I8" s="3"/>
      <c r="J8" s="3"/>
      <c r="K8" s="602"/>
    </row>
    <row r="9" spans="1:11" ht="12.75">
      <c r="A9" s="801" t="s">
        <v>104</v>
      </c>
      <c r="B9" s="801"/>
      <c r="C9" s="801"/>
      <c r="D9" s="801"/>
      <c r="E9" s="801"/>
      <c r="F9" s="801"/>
      <c r="G9" s="801"/>
      <c r="H9" s="801"/>
      <c r="I9" s="801"/>
      <c r="J9" s="801"/>
      <c r="K9" s="602"/>
    </row>
    <row r="10" spans="1:11" ht="12.75">
      <c r="A10" s="802" t="s">
        <v>944</v>
      </c>
      <c r="B10" s="801"/>
      <c r="C10" s="801"/>
      <c r="D10" s="3"/>
      <c r="E10" s="3"/>
      <c r="F10" s="3"/>
      <c r="G10" s="3"/>
      <c r="H10" s="3"/>
      <c r="I10" s="3"/>
      <c r="J10" s="3"/>
      <c r="K10" s="602"/>
    </row>
    <row r="11" spans="1:11" ht="12.75">
      <c r="A11" s="801" t="s">
        <v>104</v>
      </c>
      <c r="B11" s="801"/>
      <c r="C11" s="801"/>
      <c r="D11" s="801"/>
      <c r="E11" s="801"/>
      <c r="F11" s="801"/>
      <c r="G11" s="801"/>
      <c r="H11" s="801"/>
      <c r="I11" s="801"/>
      <c r="J11" s="801"/>
      <c r="K11" s="602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602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602"/>
    </row>
    <row r="14" spans="1:11" ht="12.75">
      <c r="A14" s="808"/>
      <c r="B14" s="808"/>
      <c r="C14" s="808"/>
      <c r="D14" s="808"/>
      <c r="E14" s="808"/>
      <c r="F14" s="808"/>
      <c r="G14" s="808"/>
      <c r="H14" s="808"/>
      <c r="I14" s="808"/>
      <c r="J14" s="808"/>
      <c r="K14" s="602"/>
    </row>
    <row r="15" spans="1:11" ht="33" customHeight="1">
      <c r="A15" s="803" t="s">
        <v>966</v>
      </c>
      <c r="B15" s="804"/>
      <c r="C15" s="804"/>
      <c r="D15" s="804"/>
      <c r="E15" s="804"/>
      <c r="F15" s="804"/>
      <c r="G15" s="804"/>
      <c r="H15" s="804"/>
      <c r="I15" s="804"/>
      <c r="J15" s="804"/>
      <c r="K15" s="602"/>
    </row>
    <row r="16" spans="1:11" ht="12.75">
      <c r="A16" s="802" t="s">
        <v>408</v>
      </c>
      <c r="B16" s="801"/>
      <c r="C16" s="801"/>
      <c r="D16" s="801"/>
      <c r="E16" s="801"/>
      <c r="F16" s="801"/>
      <c r="G16" s="801"/>
      <c r="H16" s="801"/>
      <c r="I16" s="801"/>
      <c r="J16" s="801"/>
      <c r="K16" s="602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602"/>
    </row>
    <row r="18" spans="1:11" ht="29.25" customHeight="1">
      <c r="A18" s="3"/>
      <c r="B18" s="3"/>
      <c r="C18" s="3"/>
      <c r="D18" s="3"/>
      <c r="E18" s="3"/>
      <c r="F18" s="3"/>
      <c r="G18" s="3"/>
      <c r="H18" s="801" t="s">
        <v>451</v>
      </c>
      <c r="I18" s="801"/>
      <c r="J18" s="801"/>
      <c r="K18" s="602"/>
    </row>
    <row r="19" spans="1:11" ht="40.5" customHeight="1">
      <c r="A19" s="3"/>
      <c r="B19" s="3"/>
      <c r="C19" s="3"/>
      <c r="D19" s="3"/>
      <c r="E19" s="3"/>
      <c r="F19" s="3"/>
      <c r="G19" s="3"/>
      <c r="H19" s="807" t="s">
        <v>107</v>
      </c>
      <c r="I19" s="807"/>
      <c r="J19" s="807"/>
      <c r="K19" s="602"/>
    </row>
    <row r="20" spans="1:11" ht="12.75">
      <c r="A20" s="602"/>
      <c r="B20" s="602"/>
      <c r="C20" s="602"/>
      <c r="D20" s="602"/>
      <c r="E20" s="602"/>
      <c r="F20" s="602"/>
      <c r="G20" s="602"/>
      <c r="H20" s="602"/>
      <c r="I20" s="602"/>
      <c r="J20" s="602"/>
      <c r="K20" s="602"/>
    </row>
    <row r="21" spans="1:11" ht="12.75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K21" s="602"/>
    </row>
  </sheetData>
  <sheetProtection/>
  <mergeCells count="12">
    <mergeCell ref="A16:J16"/>
    <mergeCell ref="H18:J18"/>
    <mergeCell ref="H19:J19"/>
    <mergeCell ref="A14:J14"/>
    <mergeCell ref="A1:J1"/>
    <mergeCell ref="A2:J2"/>
    <mergeCell ref="A6:G6"/>
    <mergeCell ref="A8:C8"/>
    <mergeCell ref="A9:J9"/>
    <mergeCell ref="A10:C10"/>
    <mergeCell ref="A11:J11"/>
    <mergeCell ref="A15:J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19" sqref="C19"/>
    </sheetView>
  </sheetViews>
  <sheetFormatPr defaultColWidth="11.57421875" defaultRowHeight="12.75" customHeight="1"/>
  <cols>
    <col min="1" max="1" width="4.7109375" style="3" customWidth="1"/>
    <col min="2" max="2" width="37.5742187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2.8515625" style="3" customWidth="1"/>
    <col min="12" max="16384" width="11.57421875" style="3" customWidth="1"/>
  </cols>
  <sheetData>
    <row r="1" spans="1:11" ht="17.25" customHeight="1">
      <c r="A1" s="809" t="s">
        <v>438</v>
      </c>
      <c r="B1" s="809"/>
      <c r="C1" s="809"/>
      <c r="D1" s="809"/>
      <c r="E1" s="809"/>
      <c r="F1" s="809"/>
      <c r="G1" s="809"/>
      <c r="H1" s="127"/>
      <c r="I1" s="127"/>
      <c r="J1" s="127"/>
      <c r="K1" s="127"/>
    </row>
    <row r="2" spans="1:11" ht="18.75" customHeight="1">
      <c r="A2" s="799" t="s">
        <v>439</v>
      </c>
      <c r="B2" s="799"/>
      <c r="C2" s="799"/>
      <c r="D2" s="799"/>
      <c r="E2" s="799"/>
      <c r="F2" s="799"/>
      <c r="G2" s="799"/>
      <c r="H2" s="799"/>
      <c r="I2" s="799"/>
      <c r="J2" s="799"/>
      <c r="K2" s="128"/>
    </row>
    <row r="3" spans="1:10" ht="27" customHeight="1">
      <c r="A3" s="129" t="s">
        <v>377</v>
      </c>
      <c r="B3" s="79" t="s">
        <v>996</v>
      </c>
      <c r="C3" s="62" t="s">
        <v>997</v>
      </c>
      <c r="D3" s="62" t="s">
        <v>998</v>
      </c>
      <c r="E3" s="79" t="s">
        <v>999</v>
      </c>
      <c r="F3" s="79" t="s">
        <v>1000</v>
      </c>
      <c r="G3" s="79" t="s">
        <v>1001</v>
      </c>
      <c r="H3" s="79" t="s">
        <v>371</v>
      </c>
      <c r="I3" s="79" t="s">
        <v>1003</v>
      </c>
      <c r="J3" s="80" t="s">
        <v>1004</v>
      </c>
    </row>
    <row r="4" spans="1:10" ht="12.75" customHeight="1">
      <c r="A4" s="130">
        <v>1</v>
      </c>
      <c r="B4" s="38" t="s">
        <v>440</v>
      </c>
      <c r="C4" s="38"/>
      <c r="D4" s="38"/>
      <c r="E4" s="131" t="s">
        <v>1036</v>
      </c>
      <c r="F4" s="131">
        <v>80</v>
      </c>
      <c r="G4" s="132"/>
      <c r="H4" s="133">
        <f aca="true" t="shared" si="0" ref="H4:H38">F4*G4</f>
        <v>0</v>
      </c>
      <c r="I4" s="134">
        <v>0.08</v>
      </c>
      <c r="J4" s="135">
        <f aca="true" t="shared" si="1" ref="J4:J38">H4*I4+H4</f>
        <v>0</v>
      </c>
    </row>
    <row r="5" spans="1:10" ht="12.75" customHeight="1">
      <c r="A5" s="98">
        <v>2</v>
      </c>
      <c r="B5" s="18" t="s">
        <v>441</v>
      </c>
      <c r="C5" s="18"/>
      <c r="D5" s="18"/>
      <c r="E5" s="99" t="s">
        <v>1036</v>
      </c>
      <c r="F5" s="99">
        <v>250</v>
      </c>
      <c r="G5" s="136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98">
        <v>3</v>
      </c>
      <c r="B6" s="18" t="s">
        <v>442</v>
      </c>
      <c r="C6" s="18"/>
      <c r="D6" s="18"/>
      <c r="E6" s="99" t="s">
        <v>1036</v>
      </c>
      <c r="F6" s="99">
        <v>5</v>
      </c>
      <c r="G6" s="136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443</v>
      </c>
      <c r="C7" s="18"/>
      <c r="D7" s="18"/>
      <c r="E7" s="99" t="s">
        <v>1036</v>
      </c>
      <c r="F7" s="99">
        <v>10</v>
      </c>
      <c r="G7" s="136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98">
        <v>5</v>
      </c>
      <c r="B8" s="18" t="s">
        <v>444</v>
      </c>
      <c r="C8" s="18"/>
      <c r="D8" s="18"/>
      <c r="E8" s="99" t="s">
        <v>1036</v>
      </c>
      <c r="F8" s="99">
        <v>15</v>
      </c>
      <c r="G8" s="136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445</v>
      </c>
      <c r="C9" s="18"/>
      <c r="D9" s="18"/>
      <c r="E9" s="99" t="s">
        <v>1036</v>
      </c>
      <c r="F9" s="99">
        <v>25</v>
      </c>
      <c r="G9" s="136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98">
        <v>7</v>
      </c>
      <c r="B10" s="18" t="s">
        <v>446</v>
      </c>
      <c r="C10" s="18"/>
      <c r="D10" s="18"/>
      <c r="E10" s="99" t="s">
        <v>1036</v>
      </c>
      <c r="F10" s="99">
        <v>100</v>
      </c>
      <c r="G10" s="136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447</v>
      </c>
      <c r="C11" s="18"/>
      <c r="D11" s="18"/>
      <c r="E11" s="99" t="s">
        <v>1036</v>
      </c>
      <c r="F11" s="99">
        <v>45</v>
      </c>
      <c r="G11" s="136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98">
        <v>9</v>
      </c>
      <c r="B12" s="18" t="s">
        <v>448</v>
      </c>
      <c r="C12" s="18"/>
      <c r="D12" s="18"/>
      <c r="E12" s="99" t="s">
        <v>1036</v>
      </c>
      <c r="F12" s="99">
        <v>2</v>
      </c>
      <c r="G12" s="136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449</v>
      </c>
      <c r="C13" s="18"/>
      <c r="D13" s="18"/>
      <c r="E13" s="99" t="s">
        <v>1036</v>
      </c>
      <c r="F13" s="99">
        <v>2</v>
      </c>
      <c r="G13" s="136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98">
        <v>11</v>
      </c>
      <c r="B14" s="18" t="s">
        <v>450</v>
      </c>
      <c r="C14" s="18"/>
      <c r="D14" s="18"/>
      <c r="E14" s="99" t="s">
        <v>1036</v>
      </c>
      <c r="F14" s="99">
        <v>10</v>
      </c>
      <c r="G14" s="136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454</v>
      </c>
      <c r="C15" s="18"/>
      <c r="D15" s="18"/>
      <c r="E15" s="99" t="s">
        <v>1036</v>
      </c>
      <c r="F15" s="99">
        <v>250</v>
      </c>
      <c r="G15" s="136"/>
      <c r="H15" s="137">
        <f t="shared" si="0"/>
        <v>0</v>
      </c>
      <c r="I15" s="134">
        <v>0.08</v>
      </c>
      <c r="J15" s="138">
        <f t="shared" si="1"/>
        <v>0</v>
      </c>
    </row>
    <row r="16" spans="1:10" ht="12.75" customHeight="1">
      <c r="A16" s="98">
        <v>13</v>
      </c>
      <c r="B16" s="18" t="s">
        <v>455</v>
      </c>
      <c r="C16" s="18"/>
      <c r="D16" s="18"/>
      <c r="E16" s="99" t="s">
        <v>25</v>
      </c>
      <c r="F16" s="99">
        <v>100</v>
      </c>
      <c r="G16" s="136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456</v>
      </c>
      <c r="C17" s="18"/>
      <c r="D17" s="18"/>
      <c r="E17" s="99" t="s">
        <v>1036</v>
      </c>
      <c r="F17" s="99">
        <v>10</v>
      </c>
      <c r="G17" s="136"/>
      <c r="H17" s="137">
        <f t="shared" si="0"/>
        <v>0</v>
      </c>
      <c r="I17" s="134">
        <v>0.08</v>
      </c>
      <c r="J17" s="138">
        <f t="shared" si="1"/>
        <v>0</v>
      </c>
    </row>
    <row r="18" spans="1:10" ht="12.75" customHeight="1">
      <c r="A18" s="98">
        <v>15</v>
      </c>
      <c r="B18" s="18" t="s">
        <v>457</v>
      </c>
      <c r="C18" s="18"/>
      <c r="D18" s="18"/>
      <c r="E18" s="99" t="s">
        <v>1036</v>
      </c>
      <c r="F18" s="99">
        <v>60</v>
      </c>
      <c r="G18" s="136"/>
      <c r="H18" s="137">
        <f t="shared" si="0"/>
        <v>0</v>
      </c>
      <c r="I18" s="134">
        <v>0.08</v>
      </c>
      <c r="J18" s="138">
        <f t="shared" si="1"/>
        <v>0</v>
      </c>
    </row>
    <row r="19" spans="1:10" ht="12.75" customHeight="1">
      <c r="A19" s="98">
        <v>16</v>
      </c>
      <c r="B19" s="18" t="s">
        <v>458</v>
      </c>
      <c r="C19" s="18"/>
      <c r="D19" s="18"/>
      <c r="E19" s="99" t="s">
        <v>1036</v>
      </c>
      <c r="F19" s="99">
        <v>35</v>
      </c>
      <c r="G19" s="136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98">
        <v>17</v>
      </c>
      <c r="B20" s="18" t="s">
        <v>459</v>
      </c>
      <c r="C20" s="18"/>
      <c r="D20" s="18"/>
      <c r="E20" s="99" t="s">
        <v>1036</v>
      </c>
      <c r="F20" s="99">
        <v>400</v>
      </c>
      <c r="G20" s="136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460</v>
      </c>
      <c r="C21" s="18"/>
      <c r="D21" s="18"/>
      <c r="E21" s="99" t="s">
        <v>1036</v>
      </c>
      <c r="F21" s="99">
        <v>4</v>
      </c>
      <c r="G21" s="136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98">
        <v>19</v>
      </c>
      <c r="B22" s="18" t="s">
        <v>461</v>
      </c>
      <c r="C22" s="18"/>
      <c r="D22" s="18"/>
      <c r="E22" s="99" t="s">
        <v>1036</v>
      </c>
      <c r="F22" s="99">
        <v>4</v>
      </c>
      <c r="G22" s="136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462</v>
      </c>
      <c r="C23" s="18"/>
      <c r="D23" s="18"/>
      <c r="E23" s="99" t="s">
        <v>1036</v>
      </c>
      <c r="F23" s="99">
        <v>4</v>
      </c>
      <c r="G23" s="136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98">
        <v>21</v>
      </c>
      <c r="B24" s="18" t="s">
        <v>463</v>
      </c>
      <c r="C24" s="18"/>
      <c r="D24" s="18"/>
      <c r="E24" s="99" t="s">
        <v>1036</v>
      </c>
      <c r="F24" s="99">
        <v>4</v>
      </c>
      <c r="G24" s="136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464</v>
      </c>
      <c r="C25" s="18"/>
      <c r="D25" s="18"/>
      <c r="E25" s="99" t="s">
        <v>1036</v>
      </c>
      <c r="F25" s="99">
        <v>10</v>
      </c>
      <c r="G25" s="136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98">
        <v>23</v>
      </c>
      <c r="B26" s="18" t="s">
        <v>465</v>
      </c>
      <c r="C26" s="18"/>
      <c r="D26" s="18"/>
      <c r="E26" s="99" t="s">
        <v>1036</v>
      </c>
      <c r="F26" s="99">
        <v>2</v>
      </c>
      <c r="G26" s="136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466</v>
      </c>
      <c r="C27" s="18"/>
      <c r="D27" s="18"/>
      <c r="E27" s="99" t="s">
        <v>1036</v>
      </c>
      <c r="F27" s="99">
        <v>2</v>
      </c>
      <c r="G27" s="136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98">
        <v>25</v>
      </c>
      <c r="B28" s="18" t="s">
        <v>467</v>
      </c>
      <c r="C28" s="18"/>
      <c r="D28" s="18"/>
      <c r="E28" s="99" t="s">
        <v>1036</v>
      </c>
      <c r="F28" s="99">
        <v>15</v>
      </c>
      <c r="G28" s="136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468</v>
      </c>
      <c r="C29" s="18"/>
      <c r="D29" s="18"/>
      <c r="E29" s="99" t="s">
        <v>1036</v>
      </c>
      <c r="F29" s="99">
        <v>4</v>
      </c>
      <c r="G29" s="136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98">
        <v>27</v>
      </c>
      <c r="B30" s="18" t="s">
        <v>469</v>
      </c>
      <c r="C30" s="18"/>
      <c r="D30" s="18"/>
      <c r="E30" s="99" t="s">
        <v>1036</v>
      </c>
      <c r="F30" s="99">
        <v>2</v>
      </c>
      <c r="G30" s="136"/>
      <c r="H30" s="137">
        <f t="shared" si="0"/>
        <v>0</v>
      </c>
      <c r="I30" s="134">
        <v>0.08</v>
      </c>
      <c r="J30" s="138">
        <f t="shared" si="1"/>
        <v>0</v>
      </c>
    </row>
    <row r="31" spans="1:10" ht="14.25" customHeight="1">
      <c r="A31" s="98">
        <v>28</v>
      </c>
      <c r="B31" s="18" t="s">
        <v>470</v>
      </c>
      <c r="C31" s="18"/>
      <c r="D31" s="18"/>
      <c r="E31" s="99" t="s">
        <v>1036</v>
      </c>
      <c r="F31" s="99">
        <v>80</v>
      </c>
      <c r="G31" s="136"/>
      <c r="H31" s="137">
        <f t="shared" si="0"/>
        <v>0</v>
      </c>
      <c r="I31" s="134">
        <v>0.08</v>
      </c>
      <c r="J31" s="138">
        <f t="shared" si="1"/>
        <v>0</v>
      </c>
    </row>
    <row r="32" spans="1:10" ht="12.75" customHeight="1">
      <c r="A32" s="98">
        <v>29</v>
      </c>
      <c r="B32" s="18" t="s">
        <v>471</v>
      </c>
      <c r="C32" s="18"/>
      <c r="D32" s="18"/>
      <c r="E32" s="99" t="s">
        <v>1036</v>
      </c>
      <c r="F32" s="99">
        <v>2</v>
      </c>
      <c r="G32" s="136"/>
      <c r="H32" s="137">
        <f t="shared" si="0"/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8" t="s">
        <v>472</v>
      </c>
      <c r="C33" s="18"/>
      <c r="D33" s="18"/>
      <c r="E33" s="99" t="s">
        <v>1036</v>
      </c>
      <c r="F33" s="99">
        <v>2</v>
      </c>
      <c r="G33" s="136"/>
      <c r="H33" s="137">
        <f t="shared" si="0"/>
        <v>0</v>
      </c>
      <c r="I33" s="134">
        <v>0.08</v>
      </c>
      <c r="J33" s="138">
        <f t="shared" si="1"/>
        <v>0</v>
      </c>
    </row>
    <row r="34" spans="1:10" ht="12.75" customHeight="1">
      <c r="A34" s="98">
        <v>31</v>
      </c>
      <c r="B34" s="18" t="s">
        <v>473</v>
      </c>
      <c r="C34" s="18"/>
      <c r="D34" s="18"/>
      <c r="E34" s="99" t="s">
        <v>1036</v>
      </c>
      <c r="F34" s="99">
        <v>2</v>
      </c>
      <c r="G34" s="136"/>
      <c r="H34" s="137">
        <f t="shared" si="0"/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8" t="s">
        <v>474</v>
      </c>
      <c r="C35" s="18"/>
      <c r="D35" s="18"/>
      <c r="E35" s="99" t="s">
        <v>1036</v>
      </c>
      <c r="F35" s="99">
        <v>2</v>
      </c>
      <c r="G35" s="136"/>
      <c r="H35" s="137">
        <f t="shared" si="0"/>
        <v>0</v>
      </c>
      <c r="I35" s="134">
        <v>0.08</v>
      </c>
      <c r="J35" s="138">
        <f t="shared" si="1"/>
        <v>0</v>
      </c>
    </row>
    <row r="36" spans="1:10" ht="12.75" customHeight="1">
      <c r="A36" s="98">
        <v>33</v>
      </c>
      <c r="B36" s="18" t="s">
        <v>475</v>
      </c>
      <c r="C36" s="18"/>
      <c r="D36" s="18"/>
      <c r="E36" s="99" t="s">
        <v>1036</v>
      </c>
      <c r="F36" s="99">
        <v>2</v>
      </c>
      <c r="G36" s="136"/>
      <c r="H36" s="137">
        <f t="shared" si="0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476</v>
      </c>
      <c r="C37" s="18"/>
      <c r="D37" s="18"/>
      <c r="E37" s="99" t="s">
        <v>25</v>
      </c>
      <c r="F37" s="99">
        <v>20</v>
      </c>
      <c r="G37" s="136"/>
      <c r="H37" s="137">
        <f t="shared" si="0"/>
        <v>0</v>
      </c>
      <c r="I37" s="134">
        <v>0.08</v>
      </c>
      <c r="J37" s="138">
        <f t="shared" si="1"/>
        <v>0</v>
      </c>
    </row>
    <row r="38" spans="1:10" ht="13.5" customHeight="1">
      <c r="A38" s="100">
        <v>35</v>
      </c>
      <c r="B38" s="67" t="s">
        <v>477</v>
      </c>
      <c r="C38" s="67"/>
      <c r="D38" s="67"/>
      <c r="E38" s="102" t="s">
        <v>1036</v>
      </c>
      <c r="F38" s="102">
        <v>4</v>
      </c>
      <c r="G38" s="139"/>
      <c r="H38" s="140">
        <f t="shared" si="0"/>
        <v>0</v>
      </c>
      <c r="I38" s="134">
        <v>0.08</v>
      </c>
      <c r="J38" s="141">
        <f t="shared" si="1"/>
        <v>0</v>
      </c>
    </row>
    <row r="39" spans="1:10" ht="14.25" customHeight="1">
      <c r="A39" s="142"/>
      <c r="B39" s="81" t="s">
        <v>102</v>
      </c>
      <c r="C39" s="143"/>
      <c r="D39" s="143"/>
      <c r="E39" s="144"/>
      <c r="F39" s="144"/>
      <c r="G39" s="145"/>
      <c r="H39" s="51">
        <f>SUM(H4:H38)</f>
        <v>0</v>
      </c>
      <c r="I39" s="146"/>
      <c r="J39" s="53">
        <f>SUM(J4:J38)</f>
        <v>0</v>
      </c>
    </row>
    <row r="40" spans="2:4" ht="12.75" customHeight="1">
      <c r="B40" s="57"/>
      <c r="C40" s="57"/>
      <c r="D40" s="57"/>
    </row>
    <row r="41" ht="12.75" customHeight="1">
      <c r="A41" s="56" t="s">
        <v>478</v>
      </c>
    </row>
    <row r="42" ht="12.75" customHeight="1">
      <c r="A42" s="3" t="s">
        <v>104</v>
      </c>
    </row>
    <row r="43" ht="12.75" customHeight="1">
      <c r="A43" s="56" t="s">
        <v>479</v>
      </c>
    </row>
    <row r="44" ht="12.75" customHeight="1">
      <c r="A44" s="3" t="s">
        <v>104</v>
      </c>
    </row>
    <row r="46" ht="12.75" customHeight="1">
      <c r="G46" s="3" t="s">
        <v>106</v>
      </c>
    </row>
    <row r="47" spans="3:10" ht="24" customHeight="1">
      <c r="C47" s="103"/>
      <c r="D47" s="103"/>
      <c r="G47" s="777" t="s">
        <v>107</v>
      </c>
      <c r="H47" s="777"/>
      <c r="I47" s="777"/>
      <c r="J47" s="77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A2:J2"/>
    <mergeCell ref="G47:J47"/>
  </mergeCells>
  <printOptions horizontalCentered="1"/>
  <pageMargins left="0.2755905511811024" right="0.15748031496062992" top="0.8661417322834646" bottom="0.4330708661417323" header="0.5511811023622047" footer="0.15748031496062992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2018-10-16T13:33:32Z</cp:lastPrinted>
  <dcterms:created xsi:type="dcterms:W3CDTF">2018-09-04T11:25:33Z</dcterms:created>
  <dcterms:modified xsi:type="dcterms:W3CDTF">2018-10-16T16:39:45Z</dcterms:modified>
  <cp:category/>
  <cp:version/>
  <cp:contentType/>
  <cp:contentStatus/>
</cp:coreProperties>
</file>